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95C4B617-9AA8-49AE-96C8-2C0ACE0C0E1A}" xr6:coauthVersionLast="45" xr6:coauthVersionMax="45" xr10:uidLastSave="{00000000-0000-0000-0000-000000000000}"/>
  <bookViews>
    <workbookView xWindow="1665" yWindow="960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<sst xmlns="http://schemas.openxmlformats.org/spreadsheetml/2006/main" count="41" uniqueCount="36">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</sst>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4" sqref="H24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191395.47</v>
      </c>
      <c r="C8" s="9">
        <v>109663.77</v>
      </c>
      <c r="D8" s="9">
        <v>2014225.83</v>
      </c>
      <c r="E8" s="9">
        <v>8319938.2199999997</v>
      </c>
      <c r="F8" s="9">
        <f>E8-D8</f>
        <v>6305712.3899999997</v>
      </c>
      <c r="G8" s="10">
        <f>(B8+D8)/E8</f>
        <v>0.2651006824423271</v>
      </c>
      <c r="H8" s="9">
        <v>2405210.4300000002</v>
      </c>
      <c r="I8" s="9">
        <f>D8-H8</f>
        <v>-390984.60000000009</v>
      </c>
      <c r="J8" s="5">
        <f>+I8/H8</f>
        <v>-0.16255733599159558</v>
      </c>
    </row>
    <row r="9" spans="1:10" ht="18.75" x14ac:dyDescent="0.3">
      <c r="A9" s="11" t="s">
        <v>20</v>
      </c>
      <c r="B9" s="12">
        <v>2336</v>
      </c>
      <c r="C9" s="9">
        <v>50166.25</v>
      </c>
      <c r="D9" s="9">
        <v>271955.87</v>
      </c>
      <c r="E9" s="9">
        <v>852420</v>
      </c>
      <c r="F9" s="9">
        <f t="shared" ref="F9:F22" si="0">E9-D9</f>
        <v>580464.13</v>
      </c>
      <c r="G9" s="10">
        <f t="shared" ref="G9:G22" si="1">(B9+D9)/E9</f>
        <v>0.3217801905164121</v>
      </c>
      <c r="H9" s="9">
        <v>269693.62</v>
      </c>
      <c r="I9" s="9">
        <f t="shared" ref="I9:I22" si="2">D9-H9</f>
        <v>2262.25</v>
      </c>
      <c r="J9" s="5">
        <v>1</v>
      </c>
    </row>
    <row r="10" spans="1:10" ht="18.75" x14ac:dyDescent="0.3">
      <c r="A10" s="1" t="s">
        <v>21</v>
      </c>
      <c r="B10" s="9">
        <v>2424.96</v>
      </c>
      <c r="C10" s="9">
        <v>20421.099999999999</v>
      </c>
      <c r="D10" s="9">
        <v>115000.42</v>
      </c>
      <c r="E10" s="9">
        <v>458905</v>
      </c>
      <c r="F10" s="9">
        <f t="shared" si="0"/>
        <v>343904.58</v>
      </c>
      <c r="G10" s="10">
        <f t="shared" si="1"/>
        <v>0.2558816748564518</v>
      </c>
      <c r="H10" s="9">
        <v>151919.49</v>
      </c>
      <c r="I10" s="9">
        <f t="shared" si="2"/>
        <v>-36919.069999999992</v>
      </c>
      <c r="J10" s="5">
        <f t="shared" ref="J10:J24" si="3">+I10/H10</f>
        <v>-0.24301733767010406</v>
      </c>
    </row>
    <row r="11" spans="1:10" ht="18.75" x14ac:dyDescent="0.3">
      <c r="A11" s="1" t="s">
        <v>22</v>
      </c>
      <c r="B11" s="9">
        <v>2634.09</v>
      </c>
      <c r="C11" s="9">
        <v>-24095.759999999998</v>
      </c>
      <c r="D11" s="9">
        <v>420152.8</v>
      </c>
      <c r="E11" s="9">
        <v>796283.4</v>
      </c>
      <c r="F11" s="9">
        <f t="shared" si="0"/>
        <v>376130.60000000003</v>
      </c>
      <c r="G11" s="10">
        <f t="shared" si="1"/>
        <v>0.53095027473886813</v>
      </c>
      <c r="H11" s="9">
        <v>482511.71</v>
      </c>
      <c r="I11" s="9">
        <f t="shared" si="2"/>
        <v>-62358.910000000033</v>
      </c>
      <c r="J11" s="5">
        <f t="shared" si="3"/>
        <v>-0.12923812771300416</v>
      </c>
    </row>
    <row r="12" spans="1:10" ht="18.75" x14ac:dyDescent="0.3">
      <c r="A12" s="1" t="s">
        <v>23</v>
      </c>
      <c r="B12" s="9">
        <v>812.91</v>
      </c>
      <c r="C12" s="9">
        <v>63996.15</v>
      </c>
      <c r="D12" s="9">
        <v>344895.08</v>
      </c>
      <c r="E12" s="9">
        <v>1236110</v>
      </c>
      <c r="F12" s="9">
        <f t="shared" si="0"/>
        <v>891214.91999999993</v>
      </c>
      <c r="G12" s="10">
        <f t="shared" si="1"/>
        <v>0.27967413094303906</v>
      </c>
      <c r="H12" s="9">
        <v>432363.15</v>
      </c>
      <c r="I12" s="9">
        <f t="shared" si="2"/>
        <v>-87468.07</v>
      </c>
      <c r="J12" s="5">
        <f t="shared" si="3"/>
        <v>-0.2023023238682575</v>
      </c>
    </row>
    <row r="13" spans="1:10" ht="18.75" x14ac:dyDescent="0.3">
      <c r="A13" s="1" t="s">
        <v>24</v>
      </c>
      <c r="B13" s="9">
        <v>5010</v>
      </c>
      <c r="C13" s="9">
        <v>34487.199999999997</v>
      </c>
      <c r="D13" s="9">
        <v>261457.71</v>
      </c>
      <c r="E13" s="9">
        <v>758349.3</v>
      </c>
      <c r="F13" s="9">
        <f t="shared" si="0"/>
        <v>496891.59000000008</v>
      </c>
      <c r="G13" s="10">
        <f t="shared" si="1"/>
        <v>0.35137859295182305</v>
      </c>
      <c r="H13" s="9">
        <v>239948.62</v>
      </c>
      <c r="I13" s="9">
        <f t="shared" si="2"/>
        <v>21509.089999999997</v>
      </c>
      <c r="J13" s="5">
        <f t="shared" si="3"/>
        <v>8.9640398848720187E-2</v>
      </c>
    </row>
    <row r="14" spans="1:10" ht="18.75" x14ac:dyDescent="0.3">
      <c r="A14" s="1" t="s">
        <v>25</v>
      </c>
      <c r="B14" s="9">
        <v>31278.28</v>
      </c>
      <c r="C14" s="9">
        <v>51623.47</v>
      </c>
      <c r="D14" s="9">
        <v>686801.67</v>
      </c>
      <c r="E14" s="9">
        <v>1691926</v>
      </c>
      <c r="F14" s="9">
        <f t="shared" si="0"/>
        <v>1005124.33</v>
      </c>
      <c r="G14" s="10">
        <f t="shared" si="1"/>
        <v>0.42441569548550001</v>
      </c>
      <c r="H14" s="9">
        <v>742569.08</v>
      </c>
      <c r="I14" s="9">
        <f t="shared" si="2"/>
        <v>-55767.409999999916</v>
      </c>
      <c r="J14" s="5">
        <f t="shared" si="3"/>
        <v>-7.510063575499254E-2</v>
      </c>
    </row>
    <row r="15" spans="1:10" ht="18.75" x14ac:dyDescent="0.3">
      <c r="A15" s="1" t="s">
        <v>26</v>
      </c>
      <c r="B15" s="9">
        <v>32700</v>
      </c>
      <c r="C15" s="9">
        <v>61806.52</v>
      </c>
      <c r="D15" s="9">
        <v>440788.89</v>
      </c>
      <c r="E15" s="9">
        <v>1373086</v>
      </c>
      <c r="F15" s="9">
        <f t="shared" si="0"/>
        <v>932297.11</v>
      </c>
      <c r="G15" s="10">
        <f t="shared" si="1"/>
        <v>0.34483556747355959</v>
      </c>
      <c r="H15" s="9">
        <v>611900.26</v>
      </c>
      <c r="I15" s="9">
        <f t="shared" si="2"/>
        <v>-171111.37</v>
      </c>
      <c r="J15" s="5">
        <f t="shared" si="3"/>
        <v>-0.27963931572769718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11859.06</v>
      </c>
      <c r="E20" s="9">
        <v>196198.36</v>
      </c>
      <c r="F20" s="9">
        <f t="shared" si="0"/>
        <v>184339.3</v>
      </c>
      <c r="G20" s="10">
        <f t="shared" si="1"/>
        <v>6.0444236129190886E-2</v>
      </c>
      <c r="H20" s="9">
        <v>13773.68</v>
      </c>
      <c r="I20" s="9">
        <f t="shared" si="2"/>
        <v>-1914.6200000000008</v>
      </c>
      <c r="J20" s="5">
        <f t="shared" si="3"/>
        <v>-0.13900569782367536</v>
      </c>
    </row>
    <row r="21" spans="1:10" ht="18.75" x14ac:dyDescent="0.3">
      <c r="A21" s="1" t="s">
        <v>32</v>
      </c>
      <c r="B21" s="9">
        <v>0</v>
      </c>
      <c r="C21" s="9">
        <v>10088</v>
      </c>
      <c r="D21" s="9">
        <v>10088</v>
      </c>
      <c r="E21" s="9">
        <v>30789</v>
      </c>
      <c r="F21" s="9">
        <f t="shared" si="0"/>
        <v>20701</v>
      </c>
      <c r="G21" s="10">
        <v>0</v>
      </c>
      <c r="H21" s="9">
        <v>12106</v>
      </c>
      <c r="I21" s="9">
        <f t="shared" si="2"/>
        <v>-2018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711071.48</v>
      </c>
      <c r="F22" s="9">
        <f t="shared" si="0"/>
        <v>711071.48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268591.70999999996</v>
      </c>
      <c r="C24" s="13">
        <f>SUM(C8:C23)</f>
        <v>378156.70000000007</v>
      </c>
      <c r="D24" s="13">
        <f>SUM(D8:D23)</f>
        <v>4577225.3299999991</v>
      </c>
      <c r="E24" s="13">
        <f>SUM(E8:E23)</f>
        <v>16425076.76</v>
      </c>
      <c r="F24" s="13">
        <f>SUM(F8:F23)</f>
        <v>11847851.43</v>
      </c>
      <c r="G24" s="14">
        <f>(B24+D24)/E24</f>
        <v>0.29502553387153846</v>
      </c>
      <c r="H24" s="13">
        <f>SUM(H8:H23)</f>
        <v>5361996.0399999991</v>
      </c>
      <c r="I24" s="13">
        <f>SUM(I8:I23)</f>
        <v>-784770.71000000008</v>
      </c>
      <c r="J24" s="5">
        <f t="shared" si="3"/>
        <v>-0.14635794285293807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2021-01-12T21:36:52Z</cp:lastPrinted>
  <dcterms:created xsi:type="dcterms:W3CDTF">2015-04-06T21:25:02Z</dcterms:created>
  <dcterms:modified xsi:type="dcterms:W3CDTF">2021-01-12T21:37:04Z</dcterms:modified>
</cp:coreProperties>
</file>