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BD46D01D-B888-4185-AC00-F2C5C23E1624}" xr6:coauthVersionLast="45" xr6:coauthVersionMax="45" xr10:uidLastSave="{00000000-0000-0000-0000-000000000000}"/>
  <bookViews>
    <workbookView xWindow="750" yWindow="750" windowWidth="27135" windowHeight="164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<sst xmlns="http://schemas.openxmlformats.org/spreadsheetml/2006/main" count="41" uniqueCount="36">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</sst>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E3" sqref="E3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212105.22</v>
      </c>
      <c r="C8" s="9">
        <v>495824.29</v>
      </c>
      <c r="D8" s="9">
        <v>1884763.27</v>
      </c>
      <c r="E8" s="9">
        <v>8319938.2199999997</v>
      </c>
      <c r="F8" s="9">
        <f>E8-D8</f>
        <v>6435174.9499999993</v>
      </c>
      <c r="G8" s="10">
        <f>(B8+D8)/E8</f>
        <v>0.25202933417935885</v>
      </c>
      <c r="H8" s="9">
        <v>1969270.76</v>
      </c>
      <c r="I8" s="9">
        <f>D8-H8</f>
        <v>-84507.489999999991</v>
      </c>
      <c r="J8" s="5">
        <f>+I8/H8</f>
        <v>-4.2913088294674114E-2</v>
      </c>
    </row>
    <row r="9" spans="1:10" ht="18.75" x14ac:dyDescent="0.3">
      <c r="A9" s="11" t="s">
        <v>20</v>
      </c>
      <c r="B9" s="12">
        <v>3141.03</v>
      </c>
      <c r="C9" s="9">
        <v>54804.51</v>
      </c>
      <c r="D9" s="9">
        <v>221001.58</v>
      </c>
      <c r="E9" s="9">
        <v>852420</v>
      </c>
      <c r="F9" s="9">
        <f t="shared" ref="F9:F22" si="0">E9-D9</f>
        <v>631418.42000000004</v>
      </c>
      <c r="G9" s="10">
        <f t="shared" ref="G9:G22" si="1">(B9+D9)/E9</f>
        <v>0.26294855822247248</v>
      </c>
      <c r="H9" s="9">
        <v>219072.9</v>
      </c>
      <c r="I9" s="9">
        <f t="shared" ref="I9:I22" si="2">D9-H9</f>
        <v>1928.679999999993</v>
      </c>
      <c r="J9" s="5">
        <v>1</v>
      </c>
    </row>
    <row r="10" spans="1:10" ht="18.75" x14ac:dyDescent="0.3">
      <c r="A10" s="1" t="s">
        <v>21</v>
      </c>
      <c r="B10" s="9">
        <v>1193.52</v>
      </c>
      <c r="C10" s="9">
        <v>26562.31</v>
      </c>
      <c r="D10" s="9">
        <v>94353.3</v>
      </c>
      <c r="E10" s="9">
        <v>458905</v>
      </c>
      <c r="F10" s="9">
        <f t="shared" si="0"/>
        <v>364551.7</v>
      </c>
      <c r="G10" s="10">
        <f t="shared" si="1"/>
        <v>0.20820609930159839</v>
      </c>
      <c r="H10" s="9">
        <v>130566.95</v>
      </c>
      <c r="I10" s="9">
        <f t="shared" si="2"/>
        <v>-36213.649999999994</v>
      </c>
      <c r="J10" s="5">
        <f t="shared" ref="J10:J24" si="3">+I10/H10</f>
        <v>-0.27735694216645174</v>
      </c>
    </row>
    <row r="11" spans="1:10" ht="18.75" x14ac:dyDescent="0.3">
      <c r="A11" s="1" t="s">
        <v>22</v>
      </c>
      <c r="B11" s="9">
        <v>2530</v>
      </c>
      <c r="C11" s="9">
        <v>141832.62</v>
      </c>
      <c r="D11" s="9">
        <v>443778.56</v>
      </c>
      <c r="E11" s="9">
        <v>796283.4</v>
      </c>
      <c r="F11" s="9">
        <f t="shared" si="0"/>
        <v>352504.84</v>
      </c>
      <c r="G11" s="10">
        <f t="shared" si="1"/>
        <v>0.56048959453380542</v>
      </c>
      <c r="H11" s="9">
        <v>349279.67</v>
      </c>
      <c r="I11" s="9">
        <f t="shared" si="2"/>
        <v>94498.890000000014</v>
      </c>
      <c r="J11" s="5">
        <f t="shared" si="3"/>
        <v>0.2705536511758615</v>
      </c>
    </row>
    <row r="12" spans="1:10" ht="18.75" x14ac:dyDescent="0.3">
      <c r="A12" s="1" t="s">
        <v>23</v>
      </c>
      <c r="B12" s="9">
        <v>25</v>
      </c>
      <c r="C12" s="9">
        <v>64500.58</v>
      </c>
      <c r="D12" s="9">
        <v>280898.93</v>
      </c>
      <c r="E12" s="9">
        <v>1236110</v>
      </c>
      <c r="F12" s="9">
        <f t="shared" si="0"/>
        <v>955211.07000000007</v>
      </c>
      <c r="G12" s="10">
        <f t="shared" si="1"/>
        <v>0.22726450720405142</v>
      </c>
      <c r="H12" s="9">
        <v>355324.11</v>
      </c>
      <c r="I12" s="9">
        <f t="shared" si="2"/>
        <v>-74425.179999999993</v>
      </c>
      <c r="J12" s="5">
        <f t="shared" si="3"/>
        <v>-0.20945716292654612</v>
      </c>
    </row>
    <row r="13" spans="1:10" ht="18.75" x14ac:dyDescent="0.3">
      <c r="A13" s="1" t="s">
        <v>24</v>
      </c>
      <c r="B13" s="9">
        <v>5010</v>
      </c>
      <c r="C13" s="9">
        <v>36040.01</v>
      </c>
      <c r="D13" s="9">
        <v>226970.51</v>
      </c>
      <c r="E13" s="9">
        <v>758349.3</v>
      </c>
      <c r="F13" s="9">
        <f t="shared" si="0"/>
        <v>531378.79</v>
      </c>
      <c r="G13" s="10">
        <f t="shared" si="1"/>
        <v>0.30590192408696099</v>
      </c>
      <c r="H13" s="9">
        <v>202984.97</v>
      </c>
      <c r="I13" s="9">
        <f t="shared" si="2"/>
        <v>23985.540000000008</v>
      </c>
      <c r="J13" s="5">
        <f t="shared" si="3"/>
        <v>0.11816411825959335</v>
      </c>
    </row>
    <row r="14" spans="1:10" ht="18.75" x14ac:dyDescent="0.3">
      <c r="A14" s="1" t="s">
        <v>25</v>
      </c>
      <c r="B14" s="9">
        <v>38984.44</v>
      </c>
      <c r="C14" s="9">
        <v>139995.35999999999</v>
      </c>
      <c r="D14" s="9">
        <v>588088.93999999994</v>
      </c>
      <c r="E14" s="9">
        <v>1691926</v>
      </c>
      <c r="F14" s="9">
        <f t="shared" si="0"/>
        <v>1103837.06</v>
      </c>
      <c r="G14" s="10">
        <f t="shared" si="1"/>
        <v>0.37062695413392777</v>
      </c>
      <c r="H14" s="9">
        <v>652723.54</v>
      </c>
      <c r="I14" s="9">
        <f t="shared" si="2"/>
        <v>-64634.600000000093</v>
      </c>
      <c r="J14" s="5">
        <f t="shared" si="3"/>
        <v>-9.9022933966806365E-2</v>
      </c>
    </row>
    <row r="15" spans="1:10" ht="18.75" x14ac:dyDescent="0.3">
      <c r="A15" s="1" t="s">
        <v>26</v>
      </c>
      <c r="B15" s="9">
        <v>25895</v>
      </c>
      <c r="C15" s="9">
        <v>96311.01</v>
      </c>
      <c r="D15" s="9">
        <v>368374.47</v>
      </c>
      <c r="E15" s="9">
        <v>1373086</v>
      </c>
      <c r="F15" s="9">
        <f t="shared" si="0"/>
        <v>1004711.53</v>
      </c>
      <c r="G15" s="10">
        <f t="shared" si="1"/>
        <v>0.28714113318466578</v>
      </c>
      <c r="H15" s="9">
        <v>534459.05000000005</v>
      </c>
      <c r="I15" s="9">
        <f t="shared" si="2"/>
        <v>-166084.58000000007</v>
      </c>
      <c r="J15" s="5">
        <f t="shared" si="3"/>
        <v>-0.31075267600015394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 t="s">
        <v>1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11859.06</v>
      </c>
      <c r="E20" s="9">
        <v>196198.36</v>
      </c>
      <c r="F20" s="9">
        <f t="shared" si="0"/>
        <v>184339.3</v>
      </c>
      <c r="G20" s="10">
        <f t="shared" si="1"/>
        <v>6.0444236129190886E-2</v>
      </c>
      <c r="H20" s="9">
        <v>13773.68</v>
      </c>
      <c r="I20" s="9">
        <f t="shared" si="2"/>
        <v>-1914.6200000000008</v>
      </c>
      <c r="J20" s="5">
        <f t="shared" si="3"/>
        <v>-0.13900569782367536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0</v>
      </c>
      <c r="E21" s="9">
        <v>30789</v>
      </c>
      <c r="F21" s="9">
        <f t="shared" si="0"/>
        <v>30789</v>
      </c>
      <c r="G21" s="10">
        <v>0</v>
      </c>
      <c r="H21" s="9">
        <v>12106</v>
      </c>
      <c r="I21" s="9">
        <f t="shared" si="2"/>
        <v>-12106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711071.48</v>
      </c>
      <c r="F22" s="9">
        <f t="shared" si="0"/>
        <v>711071.48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288884.20999999996</v>
      </c>
      <c r="C24" s="13">
        <f>SUM(C8:C23)</f>
        <v>1055870.69</v>
      </c>
      <c r="D24" s="13">
        <f>SUM(D8:D23)</f>
        <v>4120088.6200000006</v>
      </c>
      <c r="E24" s="13">
        <f>SUM(E8:E23)</f>
        <v>16425076.76</v>
      </c>
      <c r="F24" s="13">
        <f>SUM(F8:F23)</f>
        <v>12304988.140000001</v>
      </c>
      <c r="G24" s="14">
        <f>(B24+D24)/E24</f>
        <v>0.26842935923058664</v>
      </c>
      <c r="H24" s="13">
        <f>SUM(H8:H23)</f>
        <v>4439561.63</v>
      </c>
      <c r="I24" s="13">
        <f>SUM(I8:I23)</f>
        <v>-319473.01000000013</v>
      </c>
      <c r="J24" s="5">
        <f t="shared" si="3"/>
        <v>-7.1960485431981747E-2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2020-12-08T19:15:03Z</cp:lastPrinted>
  <dcterms:created xsi:type="dcterms:W3CDTF">2015-04-06T21:25:02Z</dcterms:created>
  <dcterms:modified xsi:type="dcterms:W3CDTF">2020-12-08T19:15:15Z</dcterms:modified>
</cp:coreProperties>
</file>