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37D1631C-6367-4A39-BB52-B2183C5BCD88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<sst xmlns="http://schemas.openxmlformats.org/spreadsheetml/2006/main" count="53" uniqueCount="49">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</sst>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1148842.3700000001</v>
      </c>
      <c r="D7" s="7">
        <v>1148842.3700000001</v>
      </c>
      <c r="E7" s="7">
        <f>D7-C7</f>
        <v>0</v>
      </c>
      <c r="F7" s="8">
        <f>C7/D7</f>
        <v>1</v>
      </c>
      <c r="G7" s="7">
        <v>1578944.9</v>
      </c>
      <c r="H7" s="7">
        <f>C7-G7</f>
        <v>-430102.5299999998</v>
      </c>
    </row>
    <row r="8" spans="1:8" ht="21" x14ac:dyDescent="0.35">
      <c r="A8" s="9" t="s">
        <v>16</v>
      </c>
      <c r="B8" s="7">
        <v>0</v>
      </c>
      <c r="C8" s="7">
        <v>0</v>
      </c>
      <c r="D8" s="7">
        <v>2785615</v>
      </c>
      <c r="E8" s="7">
        <f t="shared" ref="E8:E39" si="0">D8-C8</f>
        <v>2785615</v>
      </c>
      <c r="F8" s="8">
        <f t="shared" ref="F8:F25" si="1">C8/D8</f>
        <v>0</v>
      </c>
      <c r="G8" s="7">
        <v>0</v>
      </c>
      <c r="H8" s="7">
        <f t="shared" ref="H8:H39" si="2">C8-G8</f>
        <v>0</v>
      </c>
    </row>
    <row r="9" spans="1:8" ht="21" x14ac:dyDescent="0.35">
      <c r="A9" s="1" t="s">
        <v>17</v>
      </c>
      <c r="B9" s="7">
        <v>22492.71</v>
      </c>
      <c r="C9" s="7">
        <v>33232.36</v>
      </c>
      <c r="D9" s="7">
        <v>55350</v>
      </c>
      <c r="E9" s="7">
        <f t="shared" si="0"/>
        <v>22117.64</v>
      </c>
      <c r="F9" s="8">
        <f t="shared" si="1"/>
        <v>0.60040397470641371</v>
      </c>
      <c r="G9" s="7">
        <v>21668.880000000001</v>
      </c>
      <c r="H9" s="7">
        <f t="shared" si="2"/>
        <v>11563.48</v>
      </c>
    </row>
    <row r="10" spans="1:8" ht="21" x14ac:dyDescent="0.35">
      <c r="A10" s="1" t="s">
        <v>46</v>
      </c>
      <c r="B10" s="7">
        <v>14653.84</v>
      </c>
      <c r="C10" s="7">
        <v>14653.84</v>
      </c>
      <c r="D10" s="7">
        <v>308266</v>
      </c>
      <c r="E10" s="7">
        <f t="shared" ref="E10" si="3">D10-C10</f>
        <v>293612.15999999997</v>
      </c>
      <c r="F10" s="8">
        <f t="shared" ref="F10" si="4">C10/D10</f>
        <v>4.7536348478262283E-2</v>
      </c>
      <c r="G10" s="7">
        <v>31091.61</v>
      </c>
      <c r="H10" s="7">
        <f t="shared" ref="H10" si="5">C10-G10</f>
        <v>-16437.77</v>
      </c>
    </row>
    <row r="11" spans="1:8" ht="21" x14ac:dyDescent="0.35">
      <c r="A11" s="1" t="s">
        <v>18</v>
      </c>
      <c r="B11" s="7">
        <v>24316.46</v>
      </c>
      <c r="C11" s="7">
        <v>54967.199999999997</v>
      </c>
      <c r="D11" s="7">
        <v>347040</v>
      </c>
      <c r="E11" s="7">
        <f t="shared" si="0"/>
        <v>292072.8</v>
      </c>
      <c r="F11" s="8">
        <f t="shared" si="1"/>
        <v>0.15838865836791147</v>
      </c>
      <c r="G11" s="7">
        <v>49127.9</v>
      </c>
      <c r="H11" s="7">
        <f t="shared" si="2"/>
        <v>5839.2999999999956</v>
      </c>
    </row>
    <row r="12" spans="1:8" ht="21" x14ac:dyDescent="0.35">
      <c r="A12" s="1" t="s">
        <v>19</v>
      </c>
      <c r="B12" s="7">
        <v>86946.04</v>
      </c>
      <c r="C12" s="7">
        <v>239524.99</v>
      </c>
      <c r="D12" s="7">
        <v>1100000</v>
      </c>
      <c r="E12" s="7">
        <f t="shared" si="0"/>
        <v>860475.01</v>
      </c>
      <c r="F12" s="8">
        <f t="shared" si="1"/>
        <v>0.21774999090909089</v>
      </c>
      <c r="G12" s="7">
        <v>86291.33</v>
      </c>
      <c r="H12" s="7">
        <f t="shared" si="2"/>
        <v>153233.65999999997</v>
      </c>
    </row>
    <row r="13" spans="1:8" ht="21" x14ac:dyDescent="0.35">
      <c r="A13" s="1" t="s">
        <v>20</v>
      </c>
      <c r="B13" s="7">
        <v>0</v>
      </c>
      <c r="C13" s="7">
        <v>1066.27</v>
      </c>
      <c r="D13" s="7">
        <v>198407</v>
      </c>
      <c r="E13" s="7">
        <f t="shared" si="0"/>
        <v>197340.73</v>
      </c>
      <c r="F13" s="8">
        <f t="shared" si="1"/>
        <v>5.3741551457357857E-3</v>
      </c>
      <c r="G13" s="7">
        <v>0</v>
      </c>
      <c r="H13" s="7">
        <f t="shared" si="2"/>
        <v>1066.27</v>
      </c>
    </row>
    <row r="14" spans="1:8" ht="21" x14ac:dyDescent="0.35">
      <c r="A14" s="1" t="s">
        <v>21</v>
      </c>
      <c r="B14" s="7">
        <v>0</v>
      </c>
      <c r="C14" s="7">
        <v>0</v>
      </c>
      <c r="D14" s="7">
        <v>404595</v>
      </c>
      <c r="E14" s="7">
        <f t="shared" si="0"/>
        <v>404595</v>
      </c>
      <c r="F14" s="8">
        <v>0</v>
      </c>
      <c r="G14" s="7">
        <v>0</v>
      </c>
      <c r="H14" s="7">
        <f t="shared" si="2"/>
        <v>0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511.2</v>
      </c>
      <c r="C16" s="7">
        <v>1435.13</v>
      </c>
      <c r="D16" s="7">
        <v>8685</v>
      </c>
      <c r="E16" s="7">
        <f t="shared" si="0"/>
        <v>7249.87</v>
      </c>
      <c r="F16" s="8">
        <f t="shared" si="1"/>
        <v>0.16524237190558436</v>
      </c>
      <c r="G16" s="7">
        <v>12308.77</v>
      </c>
      <c r="H16" s="7">
        <f t="shared" si="2"/>
        <v>-10873.64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0"/>
        <v>800</v>
      </c>
      <c r="F17" s="8">
        <f t="shared" si="1"/>
        <v>0.94269340974212035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500</v>
      </c>
      <c r="H19" s="7">
        <f t="shared" si="2"/>
        <v>-500</v>
      </c>
    </row>
    <row r="20" spans="1:8" ht="21" x14ac:dyDescent="0.35">
      <c r="A20" s="1" t="s">
        <v>27</v>
      </c>
      <c r="B20" s="7">
        <v>933.91</v>
      </c>
      <c r="C20" s="7">
        <v>54.52</v>
      </c>
      <c r="D20" s="7">
        <v>6532</v>
      </c>
      <c r="E20" s="7">
        <f t="shared" si="0"/>
        <v>6477.48</v>
      </c>
      <c r="F20" s="8">
        <v>0</v>
      </c>
      <c r="G20" s="7">
        <v>1072.8900000000001</v>
      </c>
      <c r="H20" s="7">
        <f t="shared" si="2"/>
        <v>-1018.3700000000001</v>
      </c>
    </row>
    <row r="21" spans="1:8" ht="21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0"/>
        <v>-140.6200000000008</v>
      </c>
      <c r="F21" s="8">
        <v>0</v>
      </c>
      <c r="G21" s="7">
        <v>0</v>
      </c>
      <c r="H21" s="7">
        <f t="shared" si="2"/>
        <v>9250.6200000000008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457746</v>
      </c>
      <c r="C23" s="7">
        <v>1373238</v>
      </c>
      <c r="D23" s="7">
        <v>5477450</v>
      </c>
      <c r="E23" s="7">
        <f t="shared" si="0"/>
        <v>4104212</v>
      </c>
      <c r="F23" s="8">
        <f t="shared" si="1"/>
        <v>0.25070753726642875</v>
      </c>
      <c r="G23" s="7">
        <v>1479516</v>
      </c>
      <c r="H23" s="7">
        <f t="shared" si="2"/>
        <v>-106278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0"/>
        <v>11120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0"/>
        <v>7249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2444.5500000000002</v>
      </c>
      <c r="C30" s="7">
        <v>7331.28</v>
      </c>
      <c r="D30" s="7">
        <v>29257</v>
      </c>
      <c r="E30" s="7">
        <f t="shared" si="0"/>
        <v>21925.72</v>
      </c>
      <c r="F30" s="8">
        <v>0</v>
      </c>
      <c r="G30" s="7">
        <v>7288.34</v>
      </c>
      <c r="H30" s="7">
        <f t="shared" si="2"/>
        <v>42.9399999999996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0"/>
        <v>4144735.3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0</v>
      </c>
      <c r="C32" s="7">
        <v>8502.89</v>
      </c>
      <c r="D32" s="7">
        <v>139500</v>
      </c>
      <c r="E32" s="7">
        <f t="shared" si="0"/>
        <v>130997.11</v>
      </c>
      <c r="F32" s="8">
        <v>0</v>
      </c>
      <c r="G32" s="7">
        <v>7415.46</v>
      </c>
      <c r="H32" s="7">
        <f t="shared" si="2"/>
        <v>1087.4299999999994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0"/>
        <v>190029.09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0"/>
        <v>37334</v>
      </c>
      <c r="F35" s="8">
        <v>0</v>
      </c>
      <c r="G35" s="7">
        <v>61384</v>
      </c>
      <c r="H35" s="7">
        <f t="shared" si="2"/>
        <v>-61384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0</v>
      </c>
      <c r="H36" s="7">
        <f t="shared" si="2"/>
        <v>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0"/>
        <v>2000</v>
      </c>
      <c r="F38" s="8">
        <v>0</v>
      </c>
      <c r="G38" s="7">
        <v>3453</v>
      </c>
      <c r="H38" s="7">
        <f t="shared" si="2"/>
        <v>-3453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52</v>
      </c>
      <c r="H39" s="7">
        <f t="shared" si="2"/>
        <v>-52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610044.71000000008</v>
      </c>
      <c r="C41" s="10">
        <f>SUM(C7:C40)</f>
        <v>2905259.47</v>
      </c>
      <c r="D41" s="10">
        <f>SUM(D7:D40)</f>
        <v>16425076.760000002</v>
      </c>
      <c r="E41" s="10">
        <f>SUM(E7:E40)</f>
        <v>13519817.289999999</v>
      </c>
      <c r="F41" s="11">
        <f>C41/D41</f>
        <v>0.1768795064066416</v>
      </c>
      <c r="G41" s="10">
        <f>SUM(G7:G40)</f>
        <v>3353275.0799999996</v>
      </c>
      <c r="H41" s="10">
        <f>SUM(H7:H40)</f>
        <v>-448015.60999999987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2020-10-08T18:25:37Z</cp:lastPrinted>
  <dcterms:created xsi:type="dcterms:W3CDTF">2015-04-06T21:25:02Z</dcterms:created>
  <dcterms:modified xsi:type="dcterms:W3CDTF">2020-10-08T18:25:57Z</dcterms:modified>
</cp:coreProperties>
</file>