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60405FC4-0827-413A-9B79-EFC7BAC38746}" xr6:coauthVersionLast="45" xr6:coauthVersionMax="45" xr10:uidLastSave="{00000000-0000-0000-0000-000000000000}"/>
  <bookViews>
    <workbookView xWindow="1125" yWindow="1125" windowWidth="27135" windowHeight="164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6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1" i="1"/>
  <c r="J11" i="1" s="1"/>
  <c r="G11" i="1"/>
  <c r="I10" i="1"/>
  <c r="J10" i="1" s="1"/>
  <c r="G10" i="1"/>
  <c r="I9" i="1"/>
  <c r="J9" i="1" s="1"/>
  <c r="G9" i="1"/>
  <c r="I8" i="1"/>
  <c r="J8" i="1" s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<sst xmlns="http://schemas.openxmlformats.org/spreadsheetml/2006/main" count="40" uniqueCount="36">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</sst>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I9" sqref="I9"/>
    </sheetView>
  </sheetViews>
  <sheetFormatPr defaultRowHeight="15" x14ac:dyDescent="0.25"/>
  <cols>
    <col min="1" max="1" width="41" bestFit="1" customWidth="1"/>
    <col min="2" max="2" width="17.570312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1.14062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3815.99</v>
      </c>
      <c r="C8" s="9">
        <v>828125.62</v>
      </c>
      <c r="D8" s="9">
        <v>5575755.1399999997</v>
      </c>
      <c r="E8" s="9">
        <v>8037110.5700000003</v>
      </c>
      <c r="F8" s="9">
        <f>E8-D8</f>
        <v>2461355.4300000006</v>
      </c>
      <c r="G8" s="10">
        <f>(B8+D8)/E8</f>
        <v>0.6942260009246084</v>
      </c>
      <c r="H8" s="9">
        <v>5726038.7699999996</v>
      </c>
      <c r="I8" s="9">
        <f>D8-H8</f>
        <v>-150283.62999999989</v>
      </c>
      <c r="J8" s="5">
        <f>+I8/H8</f>
        <v>-2.6245653589942405E-2</v>
      </c>
    </row>
    <row r="9" spans="1:10" ht="18.75" x14ac:dyDescent="0.3">
      <c r="A9" s="11" t="s">
        <v>20</v>
      </c>
      <c r="B9" s="12">
        <v>0</v>
      </c>
      <c r="C9" s="9">
        <v>79526.78</v>
      </c>
      <c r="D9" s="9">
        <v>610262.35</v>
      </c>
      <c r="E9" s="9">
        <v>829450.64</v>
      </c>
      <c r="F9" s="9">
        <f t="shared" ref="F9:F22" si="0">E9-D9</f>
        <v>219188.29000000004</v>
      </c>
      <c r="G9" s="10">
        <f t="shared" ref="G9:G22" si="1">(B9+D9)/E9</f>
        <v>0.73574281647428708</v>
      </c>
      <c r="H9" s="9">
        <v>527074.09</v>
      </c>
      <c r="I9" s="9">
        <f t="shared" ref="I9:I22" si="2">D9-H9</f>
        <v>83188.260000000009</v>
      </c>
      <c r="J9" s="5">
        <f>+I9/H9</f>
        <v>0.15783029668561399</v>
      </c>
    </row>
    <row r="10" spans="1:10" ht="18.75" x14ac:dyDescent="0.3">
      <c r="A10" s="1" t="s">
        <v>21</v>
      </c>
      <c r="B10" s="9">
        <v>0</v>
      </c>
      <c r="C10" s="9">
        <v>35401.82</v>
      </c>
      <c r="D10" s="9">
        <v>301199.58</v>
      </c>
      <c r="E10" s="9">
        <v>490710.43</v>
      </c>
      <c r="F10" s="9">
        <f t="shared" si="0"/>
        <v>189510.84999999998</v>
      </c>
      <c r="G10" s="10">
        <f t="shared" si="1"/>
        <v>0.61380309360858709</v>
      </c>
      <c r="H10" s="9">
        <v>385505.81</v>
      </c>
      <c r="I10" s="9">
        <f t="shared" si="2"/>
        <v>-84306.229999999981</v>
      </c>
      <c r="J10" s="5">
        <f t="shared" ref="J10:J24" si="3">+I10/H10</f>
        <v>-0.21868990768258456</v>
      </c>
    </row>
    <row r="11" spans="1:10" ht="18.75" x14ac:dyDescent="0.3">
      <c r="A11" s="1" t="s">
        <v>22</v>
      </c>
      <c r="B11" s="9">
        <v>539.33000000000004</v>
      </c>
      <c r="C11" s="9">
        <v>8274.3700000000008</v>
      </c>
      <c r="D11" s="9">
        <v>595356.64</v>
      </c>
      <c r="E11" s="9">
        <v>762974.89</v>
      </c>
      <c r="F11" s="9">
        <f t="shared" si="0"/>
        <v>167618.25</v>
      </c>
      <c r="G11" s="10">
        <f t="shared" si="1"/>
        <v>0.78101648928446377</v>
      </c>
      <c r="H11" s="9">
        <v>646742.86</v>
      </c>
      <c r="I11" s="9">
        <f t="shared" si="2"/>
        <v>-51386.219999999972</v>
      </c>
      <c r="J11" s="5">
        <f t="shared" si="3"/>
        <v>-7.9453865172937468E-2</v>
      </c>
    </row>
    <row r="12" spans="1:10" ht="18.75" x14ac:dyDescent="0.3">
      <c r="A12" s="1" t="s">
        <v>23</v>
      </c>
      <c r="B12" s="9">
        <v>174.02</v>
      </c>
      <c r="C12" s="9">
        <v>109717.39</v>
      </c>
      <c r="D12" s="9">
        <v>928233.84</v>
      </c>
      <c r="E12" s="9">
        <v>1321690.22</v>
      </c>
      <c r="F12" s="9">
        <f t="shared" si="0"/>
        <v>393456.38</v>
      </c>
      <c r="G12" s="10">
        <f t="shared" si="1"/>
        <v>0.70243983495618212</v>
      </c>
      <c r="H12" s="9">
        <v>863719.3</v>
      </c>
      <c r="I12" s="9">
        <f t="shared" si="2"/>
        <v>64514.539999999921</v>
      </c>
      <c r="J12" s="5">
        <f t="shared" si="3"/>
        <v>7.4693873345194339E-2</v>
      </c>
    </row>
    <row r="13" spans="1:10" ht="18.75" x14ac:dyDescent="0.3">
      <c r="A13" s="1" t="s">
        <v>24</v>
      </c>
      <c r="B13" s="9">
        <v>5000</v>
      </c>
      <c r="C13" s="9">
        <v>49620.49</v>
      </c>
      <c r="D13" s="9">
        <v>483393.84</v>
      </c>
      <c r="E13" s="9">
        <v>731114.19</v>
      </c>
      <c r="F13" s="9">
        <f t="shared" si="0"/>
        <v>247720.34999999992</v>
      </c>
      <c r="G13" s="10">
        <f t="shared" si="1"/>
        <v>0.66801307740997351</v>
      </c>
      <c r="H13" s="9">
        <v>535750.97</v>
      </c>
      <c r="I13" s="9">
        <f t="shared" si="2"/>
        <v>-52357.129999999946</v>
      </c>
      <c r="J13" s="5">
        <f t="shared" si="3"/>
        <v>-9.7726617275186542E-2</v>
      </c>
    </row>
    <row r="14" spans="1:10" ht="18.75" x14ac:dyDescent="0.3">
      <c r="A14" s="1" t="s">
        <v>25</v>
      </c>
      <c r="B14" s="9">
        <v>4330</v>
      </c>
      <c r="C14" s="9">
        <v>63438.5</v>
      </c>
      <c r="D14" s="9">
        <v>1326928.82</v>
      </c>
      <c r="E14" s="9">
        <v>1716997.66</v>
      </c>
      <c r="F14" s="9">
        <f t="shared" si="0"/>
        <v>390068.83999999985</v>
      </c>
      <c r="G14" s="10">
        <f t="shared" si="1"/>
        <v>0.77534107996396462</v>
      </c>
      <c r="H14" s="9">
        <v>1396835.76</v>
      </c>
      <c r="I14" s="9">
        <f t="shared" si="2"/>
        <v>-69906.939999999944</v>
      </c>
      <c r="J14" s="5">
        <f t="shared" si="3"/>
        <v>-5.0046642563045453E-2</v>
      </c>
    </row>
    <row r="15" spans="1:10" ht="18.75" x14ac:dyDescent="0.3">
      <c r="A15" s="1" t="s">
        <v>26</v>
      </c>
      <c r="B15" s="9">
        <v>1841.2</v>
      </c>
      <c r="C15" s="9">
        <v>109983.36</v>
      </c>
      <c r="D15" s="9">
        <v>1170283.67</v>
      </c>
      <c r="E15" s="9">
        <v>1475811.17</v>
      </c>
      <c r="F15" s="9">
        <f t="shared" si="0"/>
        <v>305527.5</v>
      </c>
      <c r="G15" s="10">
        <f t="shared" si="1"/>
        <v>0.79422414860838864</v>
      </c>
      <c r="H15" s="9">
        <v>1117600.24</v>
      </c>
      <c r="I15" s="9">
        <f t="shared" si="2"/>
        <v>52683.429999999935</v>
      </c>
      <c r="J15" s="5">
        <f t="shared" si="3"/>
        <v>4.7139780499689171E-2</v>
      </c>
    </row>
    <row r="16" spans="1:10" ht="18.75" x14ac:dyDescent="0.3">
      <c r="A16" s="1" t="s">
        <v>27</v>
      </c>
      <c r="B16" s="9">
        <v>0</v>
      </c>
      <c r="C16" s="9" t="s">
        <v>1</v>
      </c>
      <c r="D16" s="9"/>
      <c r="E16" s="9">
        <v>0</v>
      </c>
      <c r="F16" s="9">
        <f t="shared" si="0"/>
        <v>0</v>
      </c>
      <c r="G16" s="10">
        <v>0</v>
      </c>
      <c r="H16" s="9">
        <v>0</v>
      </c>
      <c r="I16" s="9">
        <f t="shared" si="2"/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196198.36</v>
      </c>
      <c r="E20" s="9">
        <v>196198.36</v>
      </c>
      <c r="F20" s="9">
        <f t="shared" si="0"/>
        <v>0</v>
      </c>
      <c r="G20" s="10">
        <f t="shared" si="1"/>
        <v>1</v>
      </c>
      <c r="H20" s="9">
        <v>211254.8</v>
      </c>
      <c r="I20" s="9">
        <f t="shared" si="2"/>
        <v>-15056.440000000002</v>
      </c>
      <c r="J20" s="5">
        <f t="shared" si="3"/>
        <v>-7.1271469334661289E-2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28248</v>
      </c>
      <c r="E21" s="9">
        <v>30789</v>
      </c>
      <c r="F21" s="9">
        <f t="shared" si="0"/>
        <v>2541</v>
      </c>
      <c r="G21" s="10">
        <v>0</v>
      </c>
      <c r="H21" s="9">
        <v>29610</v>
      </c>
      <c r="I21" s="9">
        <f t="shared" si="2"/>
        <v>-1362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1169396.17</v>
      </c>
      <c r="F22" s="9">
        <f t="shared" si="0"/>
        <v>1169396.17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15700.54</v>
      </c>
      <c r="C24" s="13">
        <f>SUM(C8:C23)</f>
        <v>1284088.33</v>
      </c>
      <c r="D24" s="13">
        <f>SUM(D8:D23)</f>
        <v>11215860.239999998</v>
      </c>
      <c r="E24" s="13">
        <f>SUM(E8:E23)</f>
        <v>16762243.300000001</v>
      </c>
      <c r="F24" s="13">
        <f>SUM(F8:F23)</f>
        <v>5546383.0600000005</v>
      </c>
      <c r="G24" s="14">
        <f>(B24+D24)/E24</f>
        <v>0.67005117268522152</v>
      </c>
      <c r="H24" s="13">
        <f>SUM(H8:H23)</f>
        <v>11440132.6</v>
      </c>
      <c r="I24" s="13">
        <f>SUM(I8:I23)</f>
        <v>-224272.35999999987</v>
      </c>
      <c r="J24" s="5">
        <f t="shared" si="3"/>
        <v>-1.9604000044544927E-2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2020-07-17T19:52:27Z</cp:lastPrinted>
  <dcterms:created xsi:type="dcterms:W3CDTF">2015-04-06T21:25:02Z</dcterms:created>
  <dcterms:modified xsi:type="dcterms:W3CDTF">2020-07-17T19:52:43Z</dcterms:modified>
</cp:coreProperties>
</file>