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.gamble@gallatin.kyschools.us\Desktop\Monthly Financials\"/>
    </mc:Choice>
  </mc:AlternateContent>
  <xr:revisionPtr revIDLastSave="0" documentId="8_{60405FC4-0827-413A-9B79-EFC7BAC38746}" xr6:coauthVersionLast="45" xr6:coauthVersionMax="45" xr10:uidLastSave="{00000000-0000-0000-0000-000000000000}"/>
  <bookViews>
    <workbookView xWindow="1125" yWindow="1125" windowWidth="27135" windowHeight="16440" xr2:uid="{00000000-000D-0000-FFFF-FFFF00000000}"/>
  </bookViews>
  <sheets>
    <sheet name="EXPENDITURES" sheetId="1" r:id="rId1"/>
    <sheet name="Sheet3" sheetId="3" r:id="rId2"/>
  </sheets>
  <definedNames>
    <definedName name="_xlnm.Print_Area" localSheetId="0">EXPENDITURES!$A$1:$J$45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8" i="1"/>
  <c r="H24" i="1" l="1"/>
  <c r="E24" i="1"/>
  <c r="D24" i="1"/>
  <c r="C24" i="1"/>
  <c r="B24" i="1"/>
  <c r="I22" i="1"/>
  <c r="G22" i="1"/>
  <c r="I21" i="1"/>
  <c r="I20" i="1"/>
  <c r="J20" i="1" s="1"/>
  <c r="G20" i="1"/>
  <c r="I19" i="1"/>
  <c r="I18" i="1"/>
  <c r="I17" i="1"/>
  <c r="I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10" i="1"/>
  <c r="J10" i="1" s="1"/>
  <c r="G10" i="1"/>
  <c r="I9" i="1"/>
  <c r="J9" i="1" s="1"/>
  <c r="G9" i="1"/>
  <c r="I8" i="1"/>
  <c r="J8" i="1" s="1"/>
  <c r="G8" i="1"/>
  <c r="I24" i="1" l="1"/>
  <c r="J24" i="1" s="1"/>
  <c r="G24" i="1"/>
  <c r="F24" i="1"/>
</calcChain>
</file>

<file path=xl/sharedStrings.xml><?xml version="1.0" encoding="utf-8"?>
<sst xmlns="http://schemas.openxmlformats.org/spreadsheetml/2006/main" count="40" uniqueCount="36">
  <si>
    <t xml:space="preserve">        GALLATIN COUNTY SCHOOLS</t>
  </si>
  <si>
    <t xml:space="preserve"> </t>
  </si>
  <si>
    <t>EXPENDITURES</t>
  </si>
  <si>
    <t>Encumbered</t>
  </si>
  <si>
    <t>Expended</t>
  </si>
  <si>
    <t>Year To</t>
  </si>
  <si>
    <t>Budget</t>
  </si>
  <si>
    <t>Available</t>
  </si>
  <si>
    <t xml:space="preserve">Percent </t>
  </si>
  <si>
    <t>Last Year</t>
  </si>
  <si>
    <t>Over/Under</t>
  </si>
  <si>
    <t>Percent Above/</t>
  </si>
  <si>
    <t>Function</t>
  </si>
  <si>
    <t>Expenses</t>
  </si>
  <si>
    <t>This Month</t>
  </si>
  <si>
    <t>Date</t>
  </si>
  <si>
    <t>Used</t>
  </si>
  <si>
    <t>To Date</t>
  </si>
  <si>
    <t>Below Prior Year</t>
  </si>
  <si>
    <t>Instruction</t>
  </si>
  <si>
    <t>Student Support Services</t>
  </si>
  <si>
    <t>Instructional Staff Support Services</t>
  </si>
  <si>
    <t>District Admin Support Services</t>
  </si>
  <si>
    <t>School Admin Support Services</t>
  </si>
  <si>
    <t>Business Support Services</t>
  </si>
  <si>
    <t>Plant Operation and Maintenance</t>
  </si>
  <si>
    <t>Student Transportation</t>
  </si>
  <si>
    <t>Other Instructional Support</t>
  </si>
  <si>
    <t>Food Service Operation-General Fd</t>
  </si>
  <si>
    <t>Community Services</t>
  </si>
  <si>
    <t>Site Improvement</t>
  </si>
  <si>
    <t>Debt Service</t>
  </si>
  <si>
    <t>Fund Transfers</t>
  </si>
  <si>
    <t>Contingency</t>
  </si>
  <si>
    <t>TOTALS</t>
  </si>
  <si>
    <t>FUND 1 FINANCIAL REPORT -JUNE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</si>
</sst>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0" fontId="2" fillId="0" borderId="0" xfId="0" applyFont="1" applyAlignment="1">
      <alignment horizontal="left"/>
    </xf>
    <xf numFmtId="44" fontId="2" fillId="0" borderId="0" xfId="1" applyFont="1" applyAlignment="1">
      <alignment horizontal="left"/>
    </xf>
    <xf numFmtId="44" fontId="3" fillId="0" borderId="0" xfId="1" applyFont="1"/>
    <xf numFmtId="10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I9" sqref="I9"/>
    </sheetView>
  </sheetViews>
  <sheetFormatPr defaultRowHeight="15" x14ac:dyDescent="0.25"/>
  <cols>
    <col min="1" max="1" width="41" bestFit="1" customWidth="1"/>
    <col min="2" max="2" width="17.5703125" bestFit="1" customWidth="1"/>
    <col min="3" max="3" width="19.7109375" bestFit="1" customWidth="1"/>
    <col min="4" max="4" width="21.140625" bestFit="1" customWidth="1"/>
    <col min="5" max="5" width="24.140625" customWidth="1"/>
    <col min="6" max="6" width="21.140625" bestFit="1" customWidth="1"/>
    <col min="7" max="7" width="11.28515625" bestFit="1" customWidth="1"/>
    <col min="8" max="8" width="21.140625" bestFit="1" customWidth="1"/>
    <col min="9" max="9" width="22.140625" bestFit="1" customWidth="1"/>
    <col min="10" max="10" width="21.28515625" bestFit="1" customWidth="1"/>
  </cols>
  <sheetData>
    <row r="1" spans="1:10" ht="18.75" x14ac:dyDescent="0.3">
      <c r="A1" s="1"/>
      <c r="B1" s="1"/>
      <c r="C1" s="1"/>
      <c r="D1" s="1"/>
      <c r="E1" s="2" t="s">
        <v>0</v>
      </c>
      <c r="F1" s="3"/>
      <c r="G1" s="4" t="s">
        <v>1</v>
      </c>
      <c r="H1" s="1"/>
      <c r="I1" s="1"/>
      <c r="J1" s="5"/>
    </row>
    <row r="2" spans="1:10" ht="18.75" x14ac:dyDescent="0.3">
      <c r="A2" s="1"/>
      <c r="B2" s="1"/>
      <c r="C2" s="1"/>
      <c r="D2" s="6" t="s">
        <v>1</v>
      </c>
      <c r="E2" s="6" t="s">
        <v>35</v>
      </c>
      <c r="F2" s="6"/>
      <c r="G2" s="4"/>
      <c r="H2" s="6"/>
      <c r="I2" s="1"/>
      <c r="J2" s="5"/>
    </row>
    <row r="3" spans="1:10" ht="18.75" x14ac:dyDescent="0.3">
      <c r="A3" s="1"/>
      <c r="B3" s="1"/>
      <c r="C3" s="1"/>
      <c r="D3" s="1"/>
      <c r="E3" s="1"/>
      <c r="F3" s="1"/>
      <c r="G3" s="1"/>
      <c r="H3" s="1"/>
      <c r="I3" s="1"/>
      <c r="J3" s="5"/>
    </row>
    <row r="4" spans="1:10" ht="18.75" x14ac:dyDescent="0.3">
      <c r="A4" s="7" t="s">
        <v>2</v>
      </c>
      <c r="B4" s="7"/>
      <c r="C4" s="7"/>
      <c r="D4" s="7"/>
      <c r="E4" s="7"/>
      <c r="F4" s="7"/>
      <c r="G4" s="7"/>
      <c r="H4" s="7"/>
      <c r="I4" s="7"/>
      <c r="J4" s="5"/>
    </row>
    <row r="5" spans="1:10" ht="18.75" x14ac:dyDescent="0.3">
      <c r="A5" s="7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8" t="s">
        <v>11</v>
      </c>
    </row>
    <row r="6" spans="1:10" ht="18.75" x14ac:dyDescent="0.3">
      <c r="A6" s="7" t="s">
        <v>12</v>
      </c>
      <c r="B6" s="7" t="s">
        <v>13</v>
      </c>
      <c r="C6" s="7" t="s">
        <v>14</v>
      </c>
      <c r="D6" s="7" t="s">
        <v>15</v>
      </c>
      <c r="E6" s="7"/>
      <c r="F6" s="7" t="s">
        <v>6</v>
      </c>
      <c r="G6" s="7" t="s">
        <v>16</v>
      </c>
      <c r="H6" s="7" t="s">
        <v>17</v>
      </c>
      <c r="I6" s="7" t="s">
        <v>9</v>
      </c>
      <c r="J6" s="8" t="s">
        <v>18</v>
      </c>
    </row>
    <row r="7" spans="1:10" ht="18.75" x14ac:dyDescent="0.3">
      <c r="A7" s="1"/>
      <c r="B7" s="1"/>
      <c r="C7" s="1"/>
      <c r="D7" s="1"/>
      <c r="E7" s="1"/>
      <c r="F7" s="1"/>
      <c r="G7" s="1"/>
      <c r="H7" s="1"/>
      <c r="I7" s="1"/>
      <c r="J7" s="5"/>
    </row>
    <row r="8" spans="1:10" ht="18.75" x14ac:dyDescent="0.3">
      <c r="A8" s="1" t="s">
        <v>19</v>
      </c>
      <c r="B8" s="9">
        <v>3815.99</v>
      </c>
      <c r="C8" s="9">
        <v>828125.62</v>
      </c>
      <c r="D8" s="9">
        <v>5575755.1399999997</v>
      </c>
      <c r="E8" s="9">
        <v>8037110.5700000003</v>
      </c>
      <c r="F8" s="9">
        <f>E8-D8</f>
        <v>2461355.4300000006</v>
      </c>
      <c r="G8" s="10">
        <f>(B8+D8)/E8</f>
        <v>0.6942260009246084</v>
      </c>
      <c r="H8" s="9">
        <v>5726038.7699999996</v>
      </c>
      <c r="I8" s="9">
        <f>D8-H8</f>
        <v>-150283.62999999989</v>
      </c>
      <c r="J8" s="5">
        <f>+I8/H8</f>
        <v>-2.6245653589942405E-2</v>
      </c>
    </row>
    <row r="9" spans="1:10" ht="18.75" x14ac:dyDescent="0.3">
      <c r="A9" s="11" t="s">
        <v>20</v>
      </c>
      <c r="B9" s="12">
        <v>0</v>
      </c>
      <c r="C9" s="9">
        <v>79526.78</v>
      </c>
      <c r="D9" s="9">
        <v>610262.35</v>
      </c>
      <c r="E9" s="9">
        <v>829450.64</v>
      </c>
      <c r="F9" s="9">
        <f t="shared" ref="F9:F22" si="0">E9-D9</f>
        <v>219188.29000000004</v>
      </c>
      <c r="G9" s="10">
        <f t="shared" ref="G9:G22" si="1">(B9+D9)/E9</f>
        <v>0.73574281647428708</v>
      </c>
      <c r="H9" s="9">
        <v>527074.09</v>
      </c>
      <c r="I9" s="9">
        <f t="shared" ref="I9:I22" si="2">D9-H9</f>
        <v>83188.260000000009</v>
      </c>
      <c r="J9" s="5">
        <f>+I9/H9</f>
        <v>0.15783029668561399</v>
      </c>
    </row>
    <row r="10" spans="1:10" ht="18.75" x14ac:dyDescent="0.3">
      <c r="A10" s="1" t="s">
        <v>21</v>
      </c>
      <c r="B10" s="9">
        <v>0</v>
      </c>
      <c r="C10" s="9">
        <v>35401.82</v>
      </c>
      <c r="D10" s="9">
        <v>301199.58</v>
      </c>
      <c r="E10" s="9">
        <v>490710.43</v>
      </c>
      <c r="F10" s="9">
        <f t="shared" si="0"/>
        <v>189510.84999999998</v>
      </c>
      <c r="G10" s="10">
        <f t="shared" si="1"/>
        <v>0.61380309360858709</v>
      </c>
      <c r="H10" s="9">
        <v>385505.81</v>
      </c>
      <c r="I10" s="9">
        <f t="shared" si="2"/>
        <v>-84306.229999999981</v>
      </c>
      <c r="J10" s="5">
        <f t="shared" ref="J10:J24" si="3">+I10/H10</f>
        <v>-0.21868990768258456</v>
      </c>
    </row>
    <row r="11" spans="1:10" ht="18.75" x14ac:dyDescent="0.3">
      <c r="A11" s="1" t="s">
        <v>22</v>
      </c>
      <c r="B11" s="9">
        <v>539.33000000000004</v>
      </c>
      <c r="C11" s="9">
        <v>8274.3700000000008</v>
      </c>
      <c r="D11" s="9">
        <v>595356.64</v>
      </c>
      <c r="E11" s="9">
        <v>762974.89</v>
      </c>
      <c r="F11" s="9">
        <f t="shared" si="0"/>
        <v>167618.25</v>
      </c>
      <c r="G11" s="10">
        <f t="shared" si="1"/>
        <v>0.78101648928446377</v>
      </c>
      <c r="H11" s="9">
        <v>646742.86</v>
      </c>
      <c r="I11" s="9">
        <f t="shared" si="2"/>
        <v>-51386.219999999972</v>
      </c>
      <c r="J11" s="5">
        <f t="shared" si="3"/>
        <v>-7.9453865172937468E-2</v>
      </c>
    </row>
    <row r="12" spans="1:10" ht="18.75" x14ac:dyDescent="0.3">
      <c r="A12" s="1" t="s">
        <v>23</v>
      </c>
      <c r="B12" s="9">
        <v>174.02</v>
      </c>
      <c r="C12" s="9">
        <v>109717.39</v>
      </c>
      <c r="D12" s="9">
        <v>928233.84</v>
      </c>
      <c r="E12" s="9">
        <v>1321690.22</v>
      </c>
      <c r="F12" s="9">
        <f t="shared" si="0"/>
        <v>393456.38</v>
      </c>
      <c r="G12" s="10">
        <f t="shared" si="1"/>
        <v>0.70243983495618212</v>
      </c>
      <c r="H12" s="9">
        <v>863719.3</v>
      </c>
      <c r="I12" s="9">
        <f t="shared" si="2"/>
        <v>64514.539999999921</v>
      </c>
      <c r="J12" s="5">
        <f t="shared" si="3"/>
        <v>7.4693873345194339E-2</v>
      </c>
    </row>
    <row r="13" spans="1:10" ht="18.75" x14ac:dyDescent="0.3">
      <c r="A13" s="1" t="s">
        <v>24</v>
      </c>
      <c r="B13" s="9">
        <v>5000</v>
      </c>
      <c r="C13" s="9">
        <v>49620.49</v>
      </c>
      <c r="D13" s="9">
        <v>483393.84</v>
      </c>
      <c r="E13" s="9">
        <v>731114.19</v>
      </c>
      <c r="F13" s="9">
        <f t="shared" si="0"/>
        <v>247720.34999999992</v>
      </c>
      <c r="G13" s="10">
        <f t="shared" si="1"/>
        <v>0.66801307740997351</v>
      </c>
      <c r="H13" s="9">
        <v>535750.97</v>
      </c>
      <c r="I13" s="9">
        <f t="shared" si="2"/>
        <v>-52357.129999999946</v>
      </c>
      <c r="J13" s="5">
        <f t="shared" si="3"/>
        <v>-9.7726617275186542E-2</v>
      </c>
    </row>
    <row r="14" spans="1:10" ht="18.75" x14ac:dyDescent="0.3">
      <c r="A14" s="1" t="s">
        <v>25</v>
      </c>
      <c r="B14" s="9">
        <v>4330</v>
      </c>
      <c r="C14" s="9">
        <v>63438.5</v>
      </c>
      <c r="D14" s="9">
        <v>1326928.82</v>
      </c>
      <c r="E14" s="9">
        <v>1716997.66</v>
      </c>
      <c r="F14" s="9">
        <f t="shared" si="0"/>
        <v>390068.83999999985</v>
      </c>
      <c r="G14" s="10">
        <f t="shared" si="1"/>
        <v>0.77534107996396462</v>
      </c>
      <c r="H14" s="9">
        <v>1396835.76</v>
      </c>
      <c r="I14" s="9">
        <f t="shared" si="2"/>
        <v>-69906.939999999944</v>
      </c>
      <c r="J14" s="5">
        <f t="shared" si="3"/>
        <v>-5.0046642563045453E-2</v>
      </c>
    </row>
    <row r="15" spans="1:10" ht="18.75" x14ac:dyDescent="0.3">
      <c r="A15" s="1" t="s">
        <v>26</v>
      </c>
      <c r="B15" s="9">
        <v>1841.2</v>
      </c>
      <c r="C15" s="9">
        <v>109983.36</v>
      </c>
      <c r="D15" s="9">
        <v>1170283.67</v>
      </c>
      <c r="E15" s="9">
        <v>1475811.17</v>
      </c>
      <c r="F15" s="9">
        <f t="shared" si="0"/>
        <v>305527.5</v>
      </c>
      <c r="G15" s="10">
        <f t="shared" si="1"/>
        <v>0.79422414860838864</v>
      </c>
      <c r="H15" s="9">
        <v>1117600.24</v>
      </c>
      <c r="I15" s="9">
        <f t="shared" si="2"/>
        <v>52683.429999999935</v>
      </c>
      <c r="J15" s="5">
        <f t="shared" si="3"/>
        <v>4.7139780499689171E-2</v>
      </c>
    </row>
    <row r="16" spans="1:10" ht="18.75" x14ac:dyDescent="0.3">
      <c r="A16" s="1" t="s">
        <v>27</v>
      </c>
      <c r="B16" s="9">
        <v>0</v>
      </c>
      <c r="C16" s="9" t="s">
        <v>1</v>
      </c>
      <c r="D16" s="9"/>
      <c r="E16" s="9">
        <v>0</v>
      </c>
      <c r="F16" s="9">
        <f t="shared" si="0"/>
        <v>0</v>
      </c>
      <c r="G16" s="10">
        <v>0</v>
      </c>
      <c r="H16" s="9">
        <v>0</v>
      </c>
      <c r="I16" s="9">
        <f t="shared" si="2"/>
        <v>0</v>
      </c>
      <c r="J16" s="5"/>
    </row>
    <row r="17" spans="1:10" ht="18.75" x14ac:dyDescent="0.3">
      <c r="A17" s="1" t="s">
        <v>28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  <c r="G17" s="10">
        <v>0</v>
      </c>
      <c r="H17" s="9">
        <v>0</v>
      </c>
      <c r="I17" s="9">
        <f t="shared" si="2"/>
        <v>0</v>
      </c>
      <c r="J17" s="5"/>
    </row>
    <row r="18" spans="1:10" ht="18.75" x14ac:dyDescent="0.3">
      <c r="A18" s="1" t="s">
        <v>29</v>
      </c>
      <c r="B18" s="9">
        <v>0</v>
      </c>
      <c r="C18" s="9">
        <v>0</v>
      </c>
      <c r="D18" s="9">
        <v>0</v>
      </c>
      <c r="E18" s="9">
        <v>0</v>
      </c>
      <c r="F18" s="9">
        <f t="shared" si="0"/>
        <v>0</v>
      </c>
      <c r="G18" s="10">
        <v>0</v>
      </c>
      <c r="H18" s="9">
        <v>0</v>
      </c>
      <c r="I18" s="9">
        <f t="shared" si="2"/>
        <v>0</v>
      </c>
      <c r="J18" s="5"/>
    </row>
    <row r="19" spans="1:10" ht="18.75" x14ac:dyDescent="0.3">
      <c r="A19" s="1" t="s">
        <v>30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0">
        <v>0</v>
      </c>
      <c r="H19" s="9">
        <v>0</v>
      </c>
      <c r="I19" s="9">
        <f t="shared" si="2"/>
        <v>0</v>
      </c>
      <c r="J19" s="5"/>
    </row>
    <row r="20" spans="1:10" ht="18.75" x14ac:dyDescent="0.3">
      <c r="A20" s="1" t="s">
        <v>31</v>
      </c>
      <c r="B20" s="9">
        <v>0</v>
      </c>
      <c r="C20" s="9">
        <v>0</v>
      </c>
      <c r="D20" s="9">
        <v>196198.36</v>
      </c>
      <c r="E20" s="9">
        <v>196198.36</v>
      </c>
      <c r="F20" s="9">
        <f t="shared" si="0"/>
        <v>0</v>
      </c>
      <c r="G20" s="10">
        <f t="shared" si="1"/>
        <v>1</v>
      </c>
      <c r="H20" s="9">
        <v>211254.8</v>
      </c>
      <c r="I20" s="9">
        <f t="shared" si="2"/>
        <v>-15056.440000000002</v>
      </c>
      <c r="J20" s="5">
        <f t="shared" si="3"/>
        <v>-7.1271469334661289E-2</v>
      </c>
    </row>
    <row r="21" spans="1:10" ht="18.75" x14ac:dyDescent="0.3">
      <c r="A21" s="1" t="s">
        <v>32</v>
      </c>
      <c r="B21" s="9">
        <v>0</v>
      </c>
      <c r="C21" s="9">
        <v>0</v>
      </c>
      <c r="D21" s="9">
        <v>28248</v>
      </c>
      <c r="E21" s="9">
        <v>30789</v>
      </c>
      <c r="F21" s="9">
        <f t="shared" si="0"/>
        <v>2541</v>
      </c>
      <c r="G21" s="10">
        <v>0</v>
      </c>
      <c r="H21" s="9">
        <v>29610</v>
      </c>
      <c r="I21" s="9">
        <f t="shared" si="2"/>
        <v>-1362</v>
      </c>
      <c r="J21" s="5"/>
    </row>
    <row r="22" spans="1:10" ht="18.75" x14ac:dyDescent="0.3">
      <c r="A22" s="1" t="s">
        <v>33</v>
      </c>
      <c r="B22" s="9">
        <v>0</v>
      </c>
      <c r="C22" s="9">
        <v>0</v>
      </c>
      <c r="D22" s="9">
        <v>0</v>
      </c>
      <c r="E22" s="9">
        <v>1169396.17</v>
      </c>
      <c r="F22" s="9">
        <f t="shared" si="0"/>
        <v>1169396.17</v>
      </c>
      <c r="G22" s="10">
        <f t="shared" si="1"/>
        <v>0</v>
      </c>
      <c r="H22" s="9">
        <v>0</v>
      </c>
      <c r="I22" s="9">
        <f t="shared" si="2"/>
        <v>0</v>
      </c>
      <c r="J22" s="5"/>
    </row>
    <row r="23" spans="1:10" ht="18.75" x14ac:dyDescent="0.3">
      <c r="A23" s="1"/>
      <c r="B23" s="9"/>
      <c r="C23" s="9"/>
      <c r="D23" s="9"/>
      <c r="E23" s="9"/>
      <c r="F23" s="9"/>
      <c r="G23" s="1"/>
      <c r="H23" s="1"/>
      <c r="I23" s="1"/>
      <c r="J23" s="5"/>
    </row>
    <row r="24" spans="1:10" ht="18.75" x14ac:dyDescent="0.3">
      <c r="A24" s="6" t="s">
        <v>34</v>
      </c>
      <c r="B24" s="13">
        <f>SUM(B8:B23)</f>
        <v>15700.54</v>
      </c>
      <c r="C24" s="13">
        <f>SUM(C8:C23)</f>
        <v>1284088.33</v>
      </c>
      <c r="D24" s="13">
        <f>SUM(D8:D23)</f>
        <v>11215860.239999998</v>
      </c>
      <c r="E24" s="13">
        <f>SUM(E8:E23)</f>
        <v>16762243.300000001</v>
      </c>
      <c r="F24" s="13">
        <f>SUM(F8:F23)</f>
        <v>5546383.0600000005</v>
      </c>
      <c r="G24" s="14">
        <f>(B24+D24)/E24</f>
        <v>0.67005117268522152</v>
      </c>
      <c r="H24" s="13">
        <f>SUM(H8:H23)</f>
        <v>11440132.6</v>
      </c>
      <c r="I24" s="13">
        <f>SUM(I8:I23)</f>
        <v>-224272.35999999987</v>
      </c>
      <c r="J24" s="5">
        <f t="shared" si="3"/>
        <v>-1.9604000044544927E-2</v>
      </c>
    </row>
    <row r="25" spans="1:10" ht="18.75" x14ac:dyDescent="0.3">
      <c r="A25" s="1"/>
      <c r="B25" s="9"/>
      <c r="C25" s="9"/>
      <c r="D25" s="9"/>
      <c r="E25" s="9"/>
      <c r="F25" s="9"/>
      <c r="G25" s="1"/>
      <c r="H25" s="1"/>
      <c r="I25" s="1"/>
      <c r="J25" s="5"/>
    </row>
    <row r="26" spans="1:10" ht="18.75" x14ac:dyDescent="0.3">
      <c r="A26" s="1"/>
      <c r="B26" s="9"/>
      <c r="C26" s="9"/>
      <c r="D26" s="9"/>
      <c r="E26" s="9"/>
      <c r="F26" s="9"/>
      <c r="G26" s="1"/>
      <c r="H26" s="1"/>
      <c r="I26" s="1"/>
      <c r="J26" s="5"/>
    </row>
  </sheetData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</vt:lpstr>
      <vt:lpstr>Sheet3</vt:lpstr>
      <vt:lpstr>EXPENDITURES!Print_Area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Gamble, Kelley</cp:lastModifiedBy>
  <cp:lastPrinted>2020-07-17T19:52:27Z</cp:lastPrinted>
  <dcterms:created xsi:type="dcterms:W3CDTF">2015-04-06T21:25:02Z</dcterms:created>
  <dcterms:modified xsi:type="dcterms:W3CDTF">2020-07-17T19:52:43Z</dcterms:modified>
</cp:coreProperties>
</file>