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<sst xmlns="http://schemas.openxmlformats.org/spreadsheetml/2006/main" count="71" uniqueCount="35">
  <si>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</si>
  <si>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</si>
  <si>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</si>
  <si>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</si>
  <si>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</si>
  <si>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</si>
  <si>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</si>
  <si>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</si>
  <si>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</si>
  <si>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</si>
  <si>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</si>
  <si>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</si>
  <si>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</si>
  <si>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</si>
  <si>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</si>
  <si>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</si>
  <si>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</si>
  <si>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</si>
  <si>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</si>
  <si>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</si>
  <si>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</si>
  <si>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</si>
  <si>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</si>
  <si>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</si>
  <si>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</si>
  <si>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</si>
  <si>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</si>
  <si>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</si>
  <si>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</si>
  <si>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</si>
  <si>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</si>
  <si>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</si>
  <si>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</si>
  <si>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AUGUST, 2009</t>
  </si>
  <si>
    <t>September 1,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</si>
</sst>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205295.08000000002</v>
      </c>
      <c r="C8" s="10">
        <v>80974.57</v>
      </c>
      <c r="D8" s="12">
        <v>19628.36</v>
      </c>
      <c r="E8" s="12">
        <v>21676.52</v>
      </c>
      <c r="F8" s="12">
        <v>66086.26</v>
      </c>
      <c r="G8" s="12">
        <v>16929.37</v>
      </c>
    </row>
    <row r="9" spans="1:7" ht="18">
      <c r="A9" s="7" t="s">
        <v>16</v>
      </c>
      <c r="B9" s="9">
        <f>SUM(C9:G9)</f>
        <v>226173.95</v>
      </c>
      <c r="C9" s="11">
        <v>226173.95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431469.03</v>
      </c>
      <c r="C11" s="8">
        <f>SUM(C8:C10)</f>
        <v>307148.52</v>
      </c>
      <c r="D11" s="10">
        <f>SUM(D8:D9)</f>
        <v>19628.36</v>
      </c>
      <c r="E11" s="10">
        <f>SUM(E8:E9)</f>
        <v>21676.52</v>
      </c>
      <c r="F11" s="15">
        <f>SUM(F8:F9)</f>
        <v>66086.26</v>
      </c>
      <c r="G11" s="10">
        <f>SUM(G8:G9)</f>
        <v>16929.37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46305.42</v>
      </c>
      <c r="C13" s="9">
        <v>37750.22</v>
      </c>
      <c r="D13" s="11">
        <v>6803.96</v>
      </c>
      <c r="E13" s="11">
        <v>2.87</v>
      </c>
      <c r="F13" s="11">
        <v>840.63</v>
      </c>
      <c r="G13" s="11">
        <v>907.74</v>
      </c>
      <c r="H13" s="11" t="s">
        <v>14</v>
      </c>
    </row>
    <row r="14" spans="1:8" ht="18">
      <c r="A14" s="7" t="s">
        <v>29</v>
      </c>
      <c r="B14" s="9">
        <f>SUM(C14:G14)</f>
        <v>5015.75</v>
      </c>
      <c r="C14" s="9">
        <v>2874.76</v>
      </c>
      <c r="D14" s="11">
        <v>0</v>
      </c>
      <c r="E14" s="11">
        <v>0</v>
      </c>
      <c r="F14" s="11">
        <v>100.99</v>
      </c>
      <c r="G14" s="11">
        <v>2040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100192.26</v>
      </c>
      <c r="C17" s="14">
        <v>65632.62</v>
      </c>
      <c r="D17" s="11">
        <v>34559.64</v>
      </c>
      <c r="E17" s="11">
        <v>0</v>
      </c>
      <c r="F17" s="11">
        <v>0</v>
      </c>
      <c r="G17" s="11">
        <v>0</v>
      </c>
    </row>
    <row r="18" spans="1:7" ht="18">
      <c r="A18" s="7" t="s">
        <v>28</v>
      </c>
      <c r="B18" s="8">
        <f>SUM(C18:G18)</f>
        <v>1591.37</v>
      </c>
      <c r="C18" s="9">
        <f>SUM(147.97-145.81+1252.09+337.12)</f>
        <v>1591.37</v>
      </c>
      <c r="D18" s="11">
        <v>0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150752.62</v>
      </c>
      <c r="C22" s="8">
        <f>SUM(C25-C23)</f>
        <v>54375.56</v>
      </c>
      <c r="D22" s="8">
        <f>SUM(D11+D13+D14+D16-D17+D18+D19)</f>
        <v>-8127.32</v>
      </c>
      <c r="E22" s="8">
        <f>SUM(E11+E13+E14-E17-E18)</f>
        <v>21679.39</v>
      </c>
      <c r="F22" s="8">
        <f>SUM(F11+F13+F14-F17-F18)</f>
        <v>67027.88</v>
      </c>
      <c r="G22" s="8">
        <f>SUM(G11+G13-G14-G17-G18)</f>
        <v>15797.11</v>
      </c>
    </row>
    <row r="23" spans="1:7" ht="18">
      <c r="A23" s="7" t="s">
        <v>16</v>
      </c>
      <c r="B23" s="9">
        <f>SUM(C23)</f>
        <v>226173.95</v>
      </c>
      <c r="C23" s="9">
        <v>226173.95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376926.57</v>
      </c>
      <c r="C25" s="8">
        <f>SUM(C11+C13+C14+C15-C17-C18+C19)</f>
        <v>280549.51</v>
      </c>
      <c r="D25" s="8">
        <f>SUM(D22)</f>
        <v>-8127.32</v>
      </c>
      <c r="E25" s="13">
        <f>SUM(E22:E23)</f>
        <v>21679.39</v>
      </c>
      <c r="F25" s="13">
        <f>SUM(F22:F23)</f>
        <v>67027.88</v>
      </c>
      <c r="G25" s="13">
        <f>SUM(G22:G23)</f>
        <v>15797.11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155827.76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3124.18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1950.96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150752.62000000002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226173.95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376926.57000000007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2009-09-01T20:20:58Z</cp:lastPrinted>
  <dcterms:created xsi:type="dcterms:W3CDTF">2000-03-07T16:55:20Z</dcterms:created>
  <dcterms:modified xsi:type="dcterms:W3CDTF">2009-09-07T15:13:20Z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-1586153102</vt:i4>
  </property>
  <property fmtid="{D5CDD505-2E9C-101B-9397-08002B2CF9AE}" pid="3" name="_EmailSubject">
    <vt:lpwstr>BD MTG REPORTS 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