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712C6E2A-0760-44DA-9DE8-7DAE89308709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<sst xmlns="http://schemas.openxmlformats.org/spreadsheetml/2006/main" count="40" uniqueCount="36">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</sst>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F8" sqref="F8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64804.480000000003</v>
      </c>
      <c r="C8" s="9">
        <v>481851.5</v>
      </c>
      <c r="D8" s="9">
        <v>4719396.49</v>
      </c>
      <c r="E8" s="9">
        <v>8037110.5700000003</v>
      </c>
      <c r="F8" s="9">
        <f>E8-D8</f>
        <v>3317714.08</v>
      </c>
      <c r="G8" s="10">
        <f>(B8+D8)/E8</f>
        <v>0.59526379889035175</v>
      </c>
      <c r="H8" s="9">
        <v>4739768.71</v>
      </c>
      <c r="I8" s="9">
        <f>D8-H8</f>
        <v>-20372.219999999739</v>
      </c>
      <c r="J8" s="5">
        <f>+I8/H8</f>
        <v>-4.2981464384576982E-3</v>
      </c>
    </row>
    <row r="9" spans="1:10" ht="18.75" x14ac:dyDescent="0.3">
      <c r="A9" s="11" t="s">
        <v>20</v>
      </c>
      <c r="B9" s="12">
        <v>71.34</v>
      </c>
      <c r="C9" s="9">
        <v>53247.48</v>
      </c>
      <c r="D9" s="9">
        <v>530735.56999999995</v>
      </c>
      <c r="E9" s="9">
        <v>829450.64</v>
      </c>
      <c r="F9" s="9">
        <f t="shared" ref="F9:F22" si="0">E9-D9</f>
        <v>298715.07000000007</v>
      </c>
      <c r="G9" s="10">
        <f t="shared" ref="G9:G22" si="1">(B9+D9)/E9</f>
        <v>0.63994996736635212</v>
      </c>
      <c r="H9" s="9">
        <v>444685.32</v>
      </c>
      <c r="I9" s="9">
        <f t="shared" ref="I9:I22" si="2">D9-H9</f>
        <v>86050.249999999942</v>
      </c>
      <c r="J9" s="5">
        <f>+I9/H9</f>
        <v>0.19350818686796303</v>
      </c>
    </row>
    <row r="10" spans="1:10" ht="18.75" x14ac:dyDescent="0.3">
      <c r="A10" s="1" t="s">
        <v>21</v>
      </c>
      <c r="B10" s="9">
        <v>1366.58</v>
      </c>
      <c r="C10" s="9">
        <v>21216.71</v>
      </c>
      <c r="D10" s="9">
        <v>264688.98</v>
      </c>
      <c r="E10" s="9">
        <v>490710.43</v>
      </c>
      <c r="F10" s="9">
        <f t="shared" si="0"/>
        <v>226021.45</v>
      </c>
      <c r="G10" s="10">
        <f t="shared" si="1"/>
        <v>0.54218444062825399</v>
      </c>
      <c r="H10" s="9">
        <v>335864.93</v>
      </c>
      <c r="I10" s="9">
        <f t="shared" si="2"/>
        <v>-71175.950000000012</v>
      </c>
      <c r="J10" s="5">
        <f t="shared" ref="J10:J24" si="3">+I10/H10</f>
        <v>-0.21191837444891914</v>
      </c>
    </row>
    <row r="11" spans="1:10" ht="18.75" x14ac:dyDescent="0.3">
      <c r="A11" s="1" t="s">
        <v>22</v>
      </c>
      <c r="B11" s="9">
        <v>5558.53</v>
      </c>
      <c r="C11" s="9">
        <v>9849.7999999999993</v>
      </c>
      <c r="D11" s="9">
        <v>574131.85</v>
      </c>
      <c r="E11" s="9">
        <v>762974.89</v>
      </c>
      <c r="F11" s="9">
        <f t="shared" si="0"/>
        <v>188843.04000000004</v>
      </c>
      <c r="G11" s="10">
        <f t="shared" si="1"/>
        <v>0.75977648491158079</v>
      </c>
      <c r="H11" s="9">
        <v>600956.78</v>
      </c>
      <c r="I11" s="9">
        <f t="shared" si="2"/>
        <v>-26824.930000000051</v>
      </c>
      <c r="J11" s="5">
        <f t="shared" si="3"/>
        <v>-4.4637036959629693E-2</v>
      </c>
    </row>
    <row r="12" spans="1:10" ht="18.75" x14ac:dyDescent="0.3">
      <c r="A12" s="1" t="s">
        <v>23</v>
      </c>
      <c r="B12" s="9">
        <v>2311.1</v>
      </c>
      <c r="C12" s="9">
        <v>76490.080000000002</v>
      </c>
      <c r="D12" s="9">
        <v>818516.45</v>
      </c>
      <c r="E12" s="9">
        <v>1321690.22</v>
      </c>
      <c r="F12" s="9">
        <f t="shared" si="0"/>
        <v>503173.77</v>
      </c>
      <c r="G12" s="10">
        <f t="shared" si="1"/>
        <v>0.62104382523160373</v>
      </c>
      <c r="H12" s="9">
        <v>764197.39</v>
      </c>
      <c r="I12" s="9">
        <f t="shared" si="2"/>
        <v>54319.059999999939</v>
      </c>
      <c r="J12" s="5">
        <f t="shared" si="3"/>
        <v>7.1079881599700231E-2</v>
      </c>
    </row>
    <row r="13" spans="1:10" ht="18.75" x14ac:dyDescent="0.3">
      <c r="A13" s="1" t="s">
        <v>24</v>
      </c>
      <c r="B13" s="9">
        <v>900</v>
      </c>
      <c r="C13" s="9">
        <v>36584.589999999997</v>
      </c>
      <c r="D13" s="9">
        <v>433610.69</v>
      </c>
      <c r="E13" s="9">
        <v>731114.19</v>
      </c>
      <c r="F13" s="9">
        <f t="shared" si="0"/>
        <v>297503.49999999994</v>
      </c>
      <c r="G13" s="10">
        <f t="shared" si="1"/>
        <v>0.59431303063615826</v>
      </c>
      <c r="H13" s="9">
        <v>486476.95</v>
      </c>
      <c r="I13" s="9">
        <f t="shared" si="2"/>
        <v>-52866.260000000009</v>
      </c>
      <c r="J13" s="5">
        <f t="shared" si="3"/>
        <v>-0.10867166471093853</v>
      </c>
    </row>
    <row r="14" spans="1:10" ht="18.75" x14ac:dyDescent="0.3">
      <c r="A14" s="1" t="s">
        <v>25</v>
      </c>
      <c r="B14" s="9">
        <v>17943.009999999998</v>
      </c>
      <c r="C14" s="9">
        <v>100027.97</v>
      </c>
      <c r="D14" s="9">
        <v>1251487.49</v>
      </c>
      <c r="E14" s="9">
        <v>1716997.66</v>
      </c>
      <c r="F14" s="9">
        <f t="shared" si="0"/>
        <v>465510.16999999993</v>
      </c>
      <c r="G14" s="10">
        <f t="shared" si="1"/>
        <v>0.7393315259381309</v>
      </c>
      <c r="H14" s="9">
        <v>1293829.26</v>
      </c>
      <c r="I14" s="9">
        <f t="shared" si="2"/>
        <v>-42341.770000000019</v>
      </c>
      <c r="J14" s="5">
        <f t="shared" si="3"/>
        <v>-3.2725933250265203E-2</v>
      </c>
    </row>
    <row r="15" spans="1:10" ht="18.75" x14ac:dyDescent="0.3">
      <c r="A15" s="1" t="s">
        <v>26</v>
      </c>
      <c r="B15" s="9">
        <v>36423.199999999997</v>
      </c>
      <c r="C15" s="9">
        <v>71109.899999999994</v>
      </c>
      <c r="D15" s="9">
        <v>1057528.8899999999</v>
      </c>
      <c r="E15" s="9">
        <v>1475811.17</v>
      </c>
      <c r="F15" s="9">
        <f t="shared" si="0"/>
        <v>418282.28</v>
      </c>
      <c r="G15" s="10">
        <f t="shared" si="1"/>
        <v>0.74125478397077038</v>
      </c>
      <c r="H15" s="9">
        <v>997480.55</v>
      </c>
      <c r="I15" s="9">
        <f t="shared" si="2"/>
        <v>60048.339999999851</v>
      </c>
      <c r="J15" s="5">
        <f t="shared" si="3"/>
        <v>6.0200010917505958E-2</v>
      </c>
    </row>
    <row r="16" spans="1:10" ht="18.75" x14ac:dyDescent="0.3">
      <c r="A16" s="1" t="s">
        <v>27</v>
      </c>
      <c r="B16" s="9">
        <v>0</v>
      </c>
      <c r="C16" s="9" t="s">
        <v>1</v>
      </c>
      <c r="D16" s="9"/>
      <c r="E16" s="9">
        <v>0</v>
      </c>
      <c r="F16" s="9">
        <f t="shared" si="0"/>
        <v>0</v>
      </c>
      <c r="G16" s="10">
        <v>0</v>
      </c>
      <c r="H16" s="9">
        <v>0</v>
      </c>
      <c r="I16" s="9">
        <f t="shared" si="2"/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196198.36</v>
      </c>
      <c r="E20" s="9">
        <v>196198.36</v>
      </c>
      <c r="F20" s="9">
        <f t="shared" si="0"/>
        <v>0</v>
      </c>
      <c r="G20" s="10">
        <f t="shared" si="1"/>
        <v>1</v>
      </c>
      <c r="H20" s="9">
        <v>211254.8</v>
      </c>
      <c r="I20" s="9">
        <f t="shared" si="2"/>
        <v>-15056.440000000002</v>
      </c>
      <c r="J20" s="5">
        <f t="shared" si="3"/>
        <v>-7.1271469334661289E-2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28248</v>
      </c>
      <c r="E21" s="9">
        <v>30789</v>
      </c>
      <c r="F21" s="9">
        <f t="shared" si="0"/>
        <v>2541</v>
      </c>
      <c r="G21" s="10">
        <v>0</v>
      </c>
      <c r="H21" s="9">
        <v>29610</v>
      </c>
      <c r="I21" s="9">
        <f t="shared" si="2"/>
        <v>-1362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1169396.17</v>
      </c>
      <c r="F22" s="9">
        <f t="shared" si="0"/>
        <v>1169396.17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129378.23999999999</v>
      </c>
      <c r="C24" s="13">
        <f>SUM(C8:C23)</f>
        <v>850378.02999999991</v>
      </c>
      <c r="D24" s="13">
        <f>SUM(D8:D23)</f>
        <v>9874542.7700000014</v>
      </c>
      <c r="E24" s="13">
        <f>SUM(E8:E23)</f>
        <v>16762243.300000001</v>
      </c>
      <c r="F24" s="13">
        <f>SUM(F8:F23)</f>
        <v>6887700.5300000003</v>
      </c>
      <c r="G24" s="14">
        <f>(B24+D24)/E24</f>
        <v>0.5968127792298541</v>
      </c>
      <c r="H24" s="13">
        <f>SUM(H8:H23)</f>
        <v>9904124.6900000013</v>
      </c>
      <c r="I24" s="13">
        <f>SUM(I8:I23)</f>
        <v>-29581.9200000001</v>
      </c>
      <c r="J24" s="5">
        <f t="shared" si="3"/>
        <v>-2.9868283090042657E-3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2020-06-01T15:39:08Z</cp:lastPrinted>
  <dcterms:created xsi:type="dcterms:W3CDTF">2015-04-06T21:25:02Z</dcterms:created>
  <dcterms:modified xsi:type="dcterms:W3CDTF">2020-06-01T15:39:35Z</dcterms:modified>
</cp:coreProperties>
</file>