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8C9F3B68-857A-400F-A856-57A61C24D56E}" xr6:coauthVersionLast="41" xr6:coauthVersionMax="41" xr10:uidLastSave="{00000000-0000-0000-0000-000000000000}"/>
  <bookViews>
    <workbookView xWindow="1500" yWindow="960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<sst xmlns="http://schemas.openxmlformats.org/spreadsheetml/2006/main" count="40" uniqueCount="36">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</sst>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22" sqref="H22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69717.990000000005</v>
      </c>
      <c r="C8" s="9">
        <v>431745.44</v>
      </c>
      <c r="D8" s="9">
        <v>4237544.99</v>
      </c>
      <c r="E8" s="9">
        <v>8028610.5700000003</v>
      </c>
      <c r="F8" s="9">
        <f>E8-D8</f>
        <v>3791065.58</v>
      </c>
      <c r="G8" s="10">
        <f>(B8+D8)/E8</f>
        <v>0.53648921472099753</v>
      </c>
      <c r="H8" s="9">
        <v>4232478.92</v>
      </c>
      <c r="I8" s="9">
        <f>D8-H8</f>
        <v>5066.070000000298</v>
      </c>
      <c r="J8" s="5">
        <f>+I8/H8</f>
        <v>1.1969510293509738E-3</v>
      </c>
    </row>
    <row r="9" spans="1:10" ht="18.75" x14ac:dyDescent="0.3">
      <c r="A9" s="11" t="s">
        <v>20</v>
      </c>
      <c r="B9" s="12">
        <v>199.1</v>
      </c>
      <c r="C9" s="9">
        <v>51533</v>
      </c>
      <c r="D9" s="9">
        <v>477488.09</v>
      </c>
      <c r="E9" s="9">
        <v>829450.64</v>
      </c>
      <c r="F9" s="9">
        <f t="shared" ref="F9:F22" si="0">E9-D9</f>
        <v>351962.55</v>
      </c>
      <c r="G9" s="10">
        <f t="shared" ref="G9:G22" si="1">(B9+D9)/E9</f>
        <v>0.57590791659404827</v>
      </c>
      <c r="H9" s="9">
        <v>398009.91</v>
      </c>
      <c r="I9" s="9">
        <f t="shared" ref="I9:I22" si="2">D9-H9</f>
        <v>79478.180000000051</v>
      </c>
      <c r="J9" s="5">
        <f>+I9/H9</f>
        <v>0.19968894744354496</v>
      </c>
    </row>
    <row r="10" spans="1:10" ht="18.75" x14ac:dyDescent="0.3">
      <c r="A10" s="1" t="s">
        <v>21</v>
      </c>
      <c r="B10" s="9">
        <v>2266.64</v>
      </c>
      <c r="C10" s="9">
        <v>20360.82</v>
      </c>
      <c r="D10" s="9">
        <v>243472.27</v>
      </c>
      <c r="E10" s="9">
        <v>490710.43</v>
      </c>
      <c r="F10" s="9">
        <f t="shared" si="0"/>
        <v>247238.16</v>
      </c>
      <c r="G10" s="10">
        <f t="shared" si="1"/>
        <v>0.50078191735195032</v>
      </c>
      <c r="H10" s="9">
        <v>304108.36</v>
      </c>
      <c r="I10" s="9">
        <f t="shared" si="2"/>
        <v>-60636.09</v>
      </c>
      <c r="J10" s="5">
        <f t="shared" ref="J10:J24" si="3">+I10/H10</f>
        <v>-0.19938975041659493</v>
      </c>
    </row>
    <row r="11" spans="1:10" ht="18.75" x14ac:dyDescent="0.3">
      <c r="A11" s="1" t="s">
        <v>22</v>
      </c>
      <c r="B11" s="9">
        <v>4799.62</v>
      </c>
      <c r="C11" s="9">
        <v>-18644.78</v>
      </c>
      <c r="D11" s="9">
        <v>564282.05000000005</v>
      </c>
      <c r="E11" s="9">
        <v>762974.89</v>
      </c>
      <c r="F11" s="9">
        <f t="shared" si="0"/>
        <v>198692.83999999997</v>
      </c>
      <c r="G11" s="10">
        <f t="shared" si="1"/>
        <v>0.74587208236957847</v>
      </c>
      <c r="H11" s="9">
        <v>568607.42000000004</v>
      </c>
      <c r="I11" s="9">
        <f t="shared" si="2"/>
        <v>-4325.3699999999953</v>
      </c>
      <c r="J11" s="5">
        <f t="shared" si="3"/>
        <v>-7.6069531417651834E-3</v>
      </c>
    </row>
    <row r="12" spans="1:10" ht="18.75" x14ac:dyDescent="0.3">
      <c r="A12" s="1" t="s">
        <v>23</v>
      </c>
      <c r="B12" s="9">
        <v>2311.1</v>
      </c>
      <c r="C12" s="9">
        <v>75816.649999999994</v>
      </c>
      <c r="D12" s="9">
        <v>742026.37</v>
      </c>
      <c r="E12" s="9">
        <v>1321690.22</v>
      </c>
      <c r="F12" s="9">
        <f t="shared" si="0"/>
        <v>579663.85</v>
      </c>
      <c r="G12" s="10">
        <f t="shared" si="1"/>
        <v>0.56317089945630372</v>
      </c>
      <c r="H12" s="9">
        <v>689921.67</v>
      </c>
      <c r="I12" s="9">
        <f t="shared" si="2"/>
        <v>52104.699999999953</v>
      </c>
      <c r="J12" s="5">
        <f t="shared" si="3"/>
        <v>7.5522631431478235E-2</v>
      </c>
    </row>
    <row r="13" spans="1:10" ht="18.75" x14ac:dyDescent="0.3">
      <c r="A13" s="1" t="s">
        <v>24</v>
      </c>
      <c r="B13" s="9">
        <v>3700</v>
      </c>
      <c r="C13" s="9">
        <v>35784.75</v>
      </c>
      <c r="D13" s="9">
        <v>397026.1</v>
      </c>
      <c r="E13" s="9">
        <v>731114.19</v>
      </c>
      <c r="F13" s="9">
        <f t="shared" si="0"/>
        <v>334088.08999999997</v>
      </c>
      <c r="G13" s="10">
        <f t="shared" si="1"/>
        <v>0.5481032997047971</v>
      </c>
      <c r="H13" s="9">
        <v>392473.82</v>
      </c>
      <c r="I13" s="9">
        <f t="shared" si="2"/>
        <v>4552.2799999999697</v>
      </c>
      <c r="J13" s="5">
        <f t="shared" si="3"/>
        <v>1.1598939261732081E-2</v>
      </c>
    </row>
    <row r="14" spans="1:10" ht="18.75" x14ac:dyDescent="0.3">
      <c r="A14" s="1" t="s">
        <v>25</v>
      </c>
      <c r="B14" s="9">
        <v>22619.01</v>
      </c>
      <c r="C14" s="9">
        <v>43516.04</v>
      </c>
      <c r="D14" s="9">
        <v>1151459.52</v>
      </c>
      <c r="E14" s="9">
        <v>1717397.66</v>
      </c>
      <c r="F14" s="9">
        <f t="shared" si="0"/>
        <v>565938.1399999999</v>
      </c>
      <c r="G14" s="10">
        <f t="shared" si="1"/>
        <v>0.68363813305766363</v>
      </c>
      <c r="H14" s="9">
        <v>1166878.21</v>
      </c>
      <c r="I14" s="9">
        <f t="shared" si="2"/>
        <v>-15418.689999999944</v>
      </c>
      <c r="J14" s="5">
        <f t="shared" si="3"/>
        <v>-1.3213624067930745E-2</v>
      </c>
    </row>
    <row r="15" spans="1:10" ht="18.75" x14ac:dyDescent="0.3">
      <c r="A15" s="1" t="s">
        <v>26</v>
      </c>
      <c r="B15" s="9">
        <v>46518.2</v>
      </c>
      <c r="C15" s="9">
        <v>62533.06</v>
      </c>
      <c r="D15" s="9">
        <v>975924.08</v>
      </c>
      <c r="E15" s="9">
        <v>1475811.17</v>
      </c>
      <c r="F15" s="9">
        <f t="shared" si="0"/>
        <v>499887.08999999997</v>
      </c>
      <c r="G15" s="10">
        <f t="shared" si="1"/>
        <v>0.69280020424293165</v>
      </c>
      <c r="H15" s="9">
        <v>873053.5</v>
      </c>
      <c r="I15" s="9">
        <f t="shared" si="2"/>
        <v>102870.57999999996</v>
      </c>
      <c r="J15" s="5">
        <f t="shared" si="3"/>
        <v>0.11782849504640891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196198.36</v>
      </c>
      <c r="E20" s="9">
        <v>196198.36</v>
      </c>
      <c r="F20" s="9">
        <f t="shared" si="0"/>
        <v>0</v>
      </c>
      <c r="G20" s="10">
        <f t="shared" si="1"/>
        <v>1</v>
      </c>
      <c r="H20" s="9">
        <v>211254.8</v>
      </c>
      <c r="I20" s="9">
        <f t="shared" si="2"/>
        <v>-15056.440000000002</v>
      </c>
      <c r="J20" s="5">
        <f t="shared" si="3"/>
        <v>-7.1271469334661289E-2</v>
      </c>
    </row>
    <row r="21" spans="1:10" ht="18.75" x14ac:dyDescent="0.3">
      <c r="A21" s="1" t="s">
        <v>32</v>
      </c>
      <c r="B21" s="9">
        <v>0</v>
      </c>
      <c r="C21" s="9">
        <v>6726</v>
      </c>
      <c r="D21" s="9">
        <v>28248</v>
      </c>
      <c r="E21" s="9">
        <v>30789</v>
      </c>
      <c r="F21" s="9">
        <f t="shared" si="0"/>
        <v>2541</v>
      </c>
      <c r="G21" s="10">
        <v>0</v>
      </c>
      <c r="H21" s="9">
        <v>29610</v>
      </c>
      <c r="I21" s="9">
        <f t="shared" si="2"/>
        <v>-1362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1217722.17</v>
      </c>
      <c r="F22" s="9">
        <f t="shared" si="0"/>
        <v>1217722.17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152131.66</v>
      </c>
      <c r="C24" s="13">
        <f>SUM(C8:C23)</f>
        <v>709370.98</v>
      </c>
      <c r="D24" s="13">
        <f>SUM(D8:D23)</f>
        <v>9013669.8299999982</v>
      </c>
      <c r="E24" s="13">
        <f>SUM(E8:E23)</f>
        <v>16802469.300000001</v>
      </c>
      <c r="F24" s="13">
        <f>SUM(F8:F23)</f>
        <v>7788799.4699999988</v>
      </c>
      <c r="G24" s="14">
        <f>(B24+D24)/E24</f>
        <v>0.54550324278824891</v>
      </c>
      <c r="H24" s="13">
        <f>SUM(H8:H23)</f>
        <v>8866396.6100000013</v>
      </c>
      <c r="I24" s="13">
        <f>SUM(I8:I23)</f>
        <v>147273.22000000029</v>
      </c>
      <c r="J24" s="5">
        <f t="shared" si="3"/>
        <v>1.6610267561671853E-2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2020-05-11T17:09:20Z</cp:lastPrinted>
  <dcterms:created xsi:type="dcterms:W3CDTF">2015-04-06T21:25:02Z</dcterms:created>
  <dcterms:modified xsi:type="dcterms:W3CDTF">2020-05-11T17:09:33Z</dcterms:modified>
</cp:coreProperties>
</file>