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shelton\Desktop\2019-2020 SCHOOL YEAR\"/>
    </mc:Choice>
  </mc:AlternateContent>
  <xr:revisionPtr revIDLastSave="0" documentId="13_ncr:1_{246D9465-245B-4536-95F6-8FADE1DE4E44}" xr6:coauthVersionLast="36" xr6:coauthVersionMax="36" xr10:uidLastSave="{00000000-0000-0000-0000-000000000000}"/>
  <bookViews>
    <workbookView xWindow="480" yWindow="435" windowWidth="18195" windowHeight="11460" firstSheet="3" activeTab="3" xr2:uid="{00000000-000D-0000-FFFF-FFFF00000000}"/>
  </bookViews>
  <sheets>
    <sheet name="June 2020" sheetId="23" r:id="rId1"/>
    <sheet name="May 2020" sheetId="22" r:id="rId2"/>
    <sheet name="April 2020" sheetId="21" r:id="rId3"/>
    <sheet name="March 2020" sheetId="20" r:id="rId4"/>
    <sheet name="February 2020" sheetId="19" r:id="rId5"/>
    <sheet name="January 2020" sheetId="18" r:id="rId6"/>
    <sheet name="December 2019" sheetId="17" r:id="rId7"/>
    <sheet name="November 2019" sheetId="16" r:id="rId8"/>
    <sheet name="October 2019" sheetId="15" r:id="rId9"/>
    <sheet name="September 2019" sheetId="14" r:id="rId10"/>
    <sheet name="August 2019" sheetId="13" r:id="rId11"/>
    <sheet name="July 2019" sheetId="1" r:id="rId12"/>
    <sheet name="Sheet1" sheetId="4" r:id="rId13"/>
  </sheets>
  <calcPr calcId="191029"/>
</workbook>
</file>

<file path=xl/calcChain.xml><?xml version="1.0" encoding="utf-8"?>
<calcChain xmlns="http://schemas.openxmlformats.org/spreadsheetml/2006/main">
  <c r="D88" i="20" l="1"/>
  <c r="I81" i="20"/>
  <c r="J81" i="20" s="1"/>
  <c r="J65" i="20"/>
  <c r="J62" i="20"/>
  <c r="J42" i="20"/>
  <c r="J40" i="20"/>
  <c r="J38" i="20"/>
  <c r="J36" i="20"/>
  <c r="J34" i="20"/>
  <c r="J28" i="20"/>
  <c r="D88" i="19" l="1"/>
  <c r="J79" i="19"/>
  <c r="I81" i="19"/>
  <c r="J81" i="19" s="1"/>
  <c r="J65" i="19"/>
  <c r="J62" i="19"/>
  <c r="J42" i="19"/>
  <c r="J40" i="19"/>
  <c r="J38" i="19"/>
  <c r="J36" i="19"/>
  <c r="J34" i="19"/>
  <c r="J30" i="19"/>
  <c r="J28" i="19"/>
  <c r="D88" i="18" l="1"/>
  <c r="I81" i="18"/>
  <c r="J81" i="18" s="1"/>
  <c r="J79" i="18"/>
  <c r="J42" i="18"/>
  <c r="J40" i="18"/>
  <c r="J38" i="18"/>
  <c r="J36" i="18"/>
  <c r="J34" i="18"/>
  <c r="J30" i="18"/>
  <c r="J28" i="18"/>
  <c r="C23" i="18"/>
  <c r="D88" i="17" l="1"/>
  <c r="J79" i="17"/>
  <c r="J81" i="17"/>
  <c r="I81" i="17"/>
  <c r="J65" i="17"/>
  <c r="J62" i="17"/>
  <c r="J42" i="17"/>
  <c r="J38" i="17"/>
  <c r="J36" i="17"/>
  <c r="J34" i="17"/>
  <c r="J30" i="17"/>
  <c r="J28" i="17"/>
  <c r="D88" i="16" l="1"/>
  <c r="J79" i="16"/>
  <c r="I81" i="16"/>
  <c r="J81" i="16" s="1"/>
  <c r="J65" i="16"/>
  <c r="J62" i="16"/>
  <c r="J42" i="16"/>
  <c r="J38" i="16"/>
  <c r="J36" i="16"/>
  <c r="J34" i="16"/>
  <c r="J30" i="16"/>
  <c r="J28" i="16"/>
  <c r="D88" i="15" l="1"/>
  <c r="J79" i="15"/>
  <c r="I81" i="15"/>
  <c r="J81" i="15" s="1"/>
  <c r="J62" i="15"/>
  <c r="J42" i="15"/>
  <c r="J38" i="15"/>
  <c r="J36" i="15"/>
  <c r="J34" i="15"/>
  <c r="J28" i="15"/>
  <c r="D88" i="14" l="1"/>
  <c r="J79" i="14"/>
  <c r="I81" i="14"/>
  <c r="J81" i="14" s="1"/>
  <c r="J65" i="14"/>
  <c r="J62" i="14"/>
  <c r="J40" i="14"/>
  <c r="J38" i="14"/>
  <c r="J36" i="14"/>
  <c r="J34" i="14"/>
  <c r="J28" i="14"/>
  <c r="D88" i="13" l="1"/>
  <c r="J79" i="13"/>
  <c r="I81" i="13"/>
  <c r="J81" i="13" s="1"/>
  <c r="J42" i="13"/>
  <c r="J38" i="13"/>
  <c r="J36" i="13"/>
  <c r="J34" i="13"/>
  <c r="J30" i="13"/>
  <c r="J28" i="13"/>
  <c r="D88" i="1" l="1"/>
  <c r="I81" i="1" l="1"/>
  <c r="J81" i="1" s="1"/>
  <c r="J38" i="1"/>
  <c r="J36" i="1"/>
  <c r="J34" i="1"/>
  <c r="J30" i="1"/>
  <c r="D91" i="23" l="1"/>
  <c r="H81" i="23"/>
  <c r="G81" i="23"/>
  <c r="F81" i="23"/>
  <c r="E81" i="23"/>
  <c r="D81" i="23"/>
  <c r="C81" i="23"/>
  <c r="B81" i="23"/>
  <c r="J80" i="23"/>
  <c r="J79" i="23"/>
  <c r="J78" i="23"/>
  <c r="J77" i="23"/>
  <c r="J76" i="23"/>
  <c r="J75" i="23"/>
  <c r="J74" i="23"/>
  <c r="J73" i="23"/>
  <c r="J72" i="23"/>
  <c r="J71" i="23"/>
  <c r="J70" i="23"/>
  <c r="J69" i="23"/>
  <c r="J68" i="23"/>
  <c r="J67" i="23"/>
  <c r="J66" i="23"/>
  <c r="J65" i="23"/>
  <c r="J64" i="23"/>
  <c r="J63" i="23"/>
  <c r="J62" i="23"/>
  <c r="J61" i="23"/>
  <c r="J60" i="23"/>
  <c r="J59" i="23"/>
  <c r="J58" i="23"/>
  <c r="J57" i="23"/>
  <c r="J56" i="23"/>
  <c r="J55" i="23"/>
  <c r="J54" i="23"/>
  <c r="J53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C23" i="23"/>
  <c r="D91" i="22"/>
  <c r="H81" i="22"/>
  <c r="G81" i="22"/>
  <c r="F81" i="22"/>
  <c r="E81" i="22"/>
  <c r="D81" i="22"/>
  <c r="J81" i="22" s="1"/>
  <c r="C81" i="22"/>
  <c r="B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C23" i="22"/>
  <c r="D91" i="21"/>
  <c r="H81" i="21"/>
  <c r="G81" i="21"/>
  <c r="F81" i="21"/>
  <c r="E81" i="21"/>
  <c r="D81" i="21"/>
  <c r="C81" i="21"/>
  <c r="B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C23" i="21"/>
  <c r="D91" i="20"/>
  <c r="H81" i="20"/>
  <c r="G81" i="20"/>
  <c r="F81" i="20"/>
  <c r="E81" i="20"/>
  <c r="D81" i="20"/>
  <c r="C81" i="20"/>
  <c r="B81" i="20"/>
  <c r="J80" i="20"/>
  <c r="J79" i="20"/>
  <c r="J78" i="20"/>
  <c r="J77" i="20"/>
  <c r="J76" i="20"/>
  <c r="J75" i="20"/>
  <c r="J74" i="20"/>
  <c r="J73" i="20"/>
  <c r="J72" i="20"/>
  <c r="J71" i="20"/>
  <c r="J70" i="20"/>
  <c r="J69" i="20"/>
  <c r="J68" i="20"/>
  <c r="J67" i="20"/>
  <c r="J66" i="20"/>
  <c r="J64" i="20"/>
  <c r="J63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1" i="20"/>
  <c r="J39" i="20"/>
  <c r="J37" i="20"/>
  <c r="J35" i="20"/>
  <c r="J33" i="20"/>
  <c r="J32" i="20"/>
  <c r="J31" i="20"/>
  <c r="J30" i="20"/>
  <c r="J29" i="20"/>
  <c r="C23" i="20"/>
  <c r="D91" i="19"/>
  <c r="H81" i="19"/>
  <c r="G81" i="19"/>
  <c r="F81" i="19"/>
  <c r="E81" i="19"/>
  <c r="D81" i="19"/>
  <c r="C81" i="19"/>
  <c r="B81" i="19"/>
  <c r="J80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4" i="19"/>
  <c r="J63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1" i="19"/>
  <c r="J39" i="19"/>
  <c r="J37" i="19"/>
  <c r="J35" i="19"/>
  <c r="J33" i="19"/>
  <c r="J32" i="19"/>
  <c r="J31" i="19"/>
  <c r="J29" i="19"/>
  <c r="C23" i="19"/>
  <c r="D91" i="18"/>
  <c r="H81" i="18"/>
  <c r="G81" i="18"/>
  <c r="F81" i="18"/>
  <c r="E81" i="18"/>
  <c r="D81" i="18"/>
  <c r="C81" i="18"/>
  <c r="B81" i="18"/>
  <c r="J80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1" i="18"/>
  <c r="J39" i="18"/>
  <c r="J37" i="18"/>
  <c r="J35" i="18"/>
  <c r="J33" i="18"/>
  <c r="J32" i="18"/>
  <c r="J31" i="18"/>
  <c r="J29" i="18"/>
  <c r="D91" i="17"/>
  <c r="H81" i="17"/>
  <c r="G81" i="17"/>
  <c r="F81" i="17"/>
  <c r="E81" i="17"/>
  <c r="D81" i="17"/>
  <c r="C81" i="17"/>
  <c r="B81" i="17"/>
  <c r="J80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4" i="17"/>
  <c r="J63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1" i="17"/>
  <c r="J40" i="17"/>
  <c r="J39" i="17"/>
  <c r="J37" i="17"/>
  <c r="J35" i="17"/>
  <c r="J33" i="17"/>
  <c r="J32" i="17"/>
  <c r="J31" i="17"/>
  <c r="J29" i="17"/>
  <c r="C23" i="17"/>
  <c r="D91" i="16"/>
  <c r="H81" i="16"/>
  <c r="G81" i="16"/>
  <c r="F81" i="16"/>
  <c r="E81" i="16"/>
  <c r="D81" i="16"/>
  <c r="C81" i="16"/>
  <c r="B81" i="16"/>
  <c r="J80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4" i="16"/>
  <c r="J63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1" i="16"/>
  <c r="J40" i="16"/>
  <c r="J39" i="16"/>
  <c r="J37" i="16"/>
  <c r="J35" i="16"/>
  <c r="J33" i="16"/>
  <c r="J32" i="16"/>
  <c r="J31" i="16"/>
  <c r="J29" i="16"/>
  <c r="C23" i="16"/>
  <c r="D91" i="15"/>
  <c r="H81" i="15"/>
  <c r="G81" i="15"/>
  <c r="F81" i="15"/>
  <c r="E81" i="15"/>
  <c r="D81" i="15"/>
  <c r="C81" i="15"/>
  <c r="B81" i="15"/>
  <c r="J80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1" i="15"/>
  <c r="J40" i="15"/>
  <c r="J39" i="15"/>
  <c r="J37" i="15"/>
  <c r="J35" i="15"/>
  <c r="J33" i="15"/>
  <c r="J32" i="15"/>
  <c r="J31" i="15"/>
  <c r="J30" i="15"/>
  <c r="J29" i="15"/>
  <c r="C23" i="15"/>
  <c r="D91" i="14"/>
  <c r="H81" i="14"/>
  <c r="G81" i="14"/>
  <c r="F81" i="14"/>
  <c r="E81" i="14"/>
  <c r="D81" i="14"/>
  <c r="C81" i="14"/>
  <c r="B81" i="14"/>
  <c r="J80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4" i="14"/>
  <c r="J63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39" i="14"/>
  <c r="J37" i="14"/>
  <c r="J35" i="14"/>
  <c r="J33" i="14"/>
  <c r="J32" i="14"/>
  <c r="J31" i="14"/>
  <c r="J30" i="14"/>
  <c r="J29" i="14"/>
  <c r="C23" i="14"/>
  <c r="D91" i="13"/>
  <c r="H81" i="13"/>
  <c r="G81" i="13"/>
  <c r="F81" i="13"/>
  <c r="E81" i="13"/>
  <c r="D81" i="13"/>
  <c r="C81" i="13"/>
  <c r="B81" i="13"/>
  <c r="J80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1" i="13"/>
  <c r="J40" i="13"/>
  <c r="J39" i="13"/>
  <c r="J37" i="13"/>
  <c r="J35" i="13"/>
  <c r="J33" i="13"/>
  <c r="J32" i="13"/>
  <c r="J31" i="13"/>
  <c r="J29" i="13"/>
  <c r="C23" i="13"/>
  <c r="K31" i="19" l="1"/>
  <c r="K31" i="17"/>
  <c r="K42" i="13"/>
  <c r="K42" i="17"/>
  <c r="K42" i="19"/>
  <c r="K43" i="19" s="1"/>
  <c r="K42" i="21"/>
  <c r="K43" i="21" s="1"/>
  <c r="K42" i="23"/>
  <c r="K31" i="18"/>
  <c r="K31" i="23"/>
  <c r="K31" i="14"/>
  <c r="K42" i="15"/>
  <c r="K31" i="20"/>
  <c r="J81" i="21"/>
  <c r="J81" i="23"/>
  <c r="K31" i="13"/>
  <c r="K42" i="14"/>
  <c r="K31" i="15"/>
  <c r="K31" i="16"/>
  <c r="K42" i="16"/>
  <c r="K42" i="18"/>
  <c r="K42" i="20"/>
  <c r="K31" i="21"/>
  <c r="K31" i="22"/>
  <c r="K43" i="22" s="1"/>
  <c r="K42" i="22"/>
  <c r="K43" i="23"/>
  <c r="D91" i="1"/>
  <c r="K43" i="20" l="1"/>
  <c r="K43" i="18"/>
  <c r="K43" i="17"/>
  <c r="K43" i="15"/>
  <c r="K43" i="14"/>
  <c r="K43" i="13"/>
  <c r="K43" i="16"/>
  <c r="C23" i="1"/>
  <c r="J28" i="1"/>
  <c r="J29" i="1"/>
  <c r="J31" i="1"/>
  <c r="J32" i="1"/>
  <c r="J33" i="1"/>
  <c r="J35" i="1"/>
  <c r="J37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B81" i="1"/>
  <c r="C81" i="1"/>
  <c r="D81" i="1"/>
  <c r="E81" i="1"/>
  <c r="F81" i="1"/>
  <c r="G81" i="1"/>
  <c r="H81" i="1"/>
  <c r="K42" i="1" l="1"/>
  <c r="K31" i="1"/>
  <c r="K43" i="1" l="1"/>
</calcChain>
</file>

<file path=xl/sharedStrings.xml><?xml version="1.0" encoding="utf-8"?>
<sst xmlns="http://schemas.openxmlformats.org/spreadsheetml/2006/main" count="1266" uniqueCount="124">
  <si>
    <t>Inventory</t>
  </si>
  <si>
    <t>COMPUTED CASH POSTION</t>
  </si>
  <si>
    <t>INCOME DUE</t>
  </si>
  <si>
    <t>CLOSING BANK BALANCE</t>
  </si>
  <si>
    <t>ACCOUNTS PAYABLE</t>
  </si>
  <si>
    <t>EXPENCE</t>
  </si>
  <si>
    <t>INCOME</t>
  </si>
  <si>
    <t>PRIOR MONTH BAL</t>
  </si>
  <si>
    <t>GENERAL LEDGER BALANCE END OF MONTH</t>
  </si>
  <si>
    <t>TOTAL</t>
  </si>
  <si>
    <t xml:space="preserve">0913 INDIRECT COST FUND </t>
  </si>
  <si>
    <t>0899MISC CASH RETURNED</t>
  </si>
  <si>
    <t>0893 UNIFORMS</t>
  </si>
  <si>
    <t>0739 OTHER ADM EQUIP</t>
  </si>
  <si>
    <t>0734 COMPUTERS EQUIPMENT</t>
  </si>
  <si>
    <t>0733 FURNITURE/FIXTURES</t>
  </si>
  <si>
    <t>0739A OTHER FIXED ASSESTS</t>
  </si>
  <si>
    <t>0697S OTHER SUPPLY/OFFICE</t>
  </si>
  <si>
    <t>0697 OTHER SUPPLY/OFFICE</t>
  </si>
  <si>
    <t>0650 SOFTWARE</t>
  </si>
  <si>
    <t>0643- BOOKS</t>
  </si>
  <si>
    <t xml:space="preserve">0631 0008 CATERING </t>
  </si>
  <si>
    <t>0631 CATERING</t>
  </si>
  <si>
    <t>0630S FOOD</t>
  </si>
  <si>
    <t>0630 FOOD</t>
  </si>
  <si>
    <t>0627 FUEL</t>
  </si>
  <si>
    <t>0610S GENERAL SUPPLY</t>
  </si>
  <si>
    <t>0610 GENERAL SUPPLY</t>
  </si>
  <si>
    <t>0583 HAULING OF COMM</t>
  </si>
  <si>
    <t>0580 TRAVEL</t>
  </si>
  <si>
    <t>0542S NEWSPAPER ADV</t>
  </si>
  <si>
    <t>0542 NEWSPAPER ADV</t>
  </si>
  <si>
    <t>0532 TELEPHONE</t>
  </si>
  <si>
    <t>0531 POSTAGE</t>
  </si>
  <si>
    <t>0524 FLEET INS</t>
  </si>
  <si>
    <t>0449 RENTALS</t>
  </si>
  <si>
    <t>0439 REPAIRS &amp; MAINT</t>
  </si>
  <si>
    <t>0429S CLEANING PRODUCTS</t>
  </si>
  <si>
    <t>0429 CLEANING PRODUCTS</t>
  </si>
  <si>
    <t>0352 TECHANICAL</t>
  </si>
  <si>
    <t xml:space="preserve">0349A OTHER PROFESSIONAL </t>
  </si>
  <si>
    <t xml:space="preserve">0342 AUDITING </t>
  </si>
  <si>
    <t>0338 REG. FEES</t>
  </si>
  <si>
    <t>0298 DENTAL INS</t>
  </si>
  <si>
    <t>0291A SICK LEAVE</t>
  </si>
  <si>
    <t>0280 ON-BEHALF PAYMTS</t>
  </si>
  <si>
    <t>0260 WORK COMP 0008</t>
  </si>
  <si>
    <t>0260 WORK COMP</t>
  </si>
  <si>
    <t>0253 UNEMPLOY 0008</t>
  </si>
  <si>
    <t>0253 UNEMPLOY</t>
  </si>
  <si>
    <t>0232 CERS 0008</t>
  </si>
  <si>
    <t>0232 CERS</t>
  </si>
  <si>
    <t>0222 MEDICARE 0008</t>
  </si>
  <si>
    <t>0222 MEDICARE</t>
  </si>
  <si>
    <t>0221 FICA 0008</t>
  </si>
  <si>
    <t>0221 FICA</t>
  </si>
  <si>
    <t>0150 SUB 0008</t>
  </si>
  <si>
    <t>0150 CLASS SUB</t>
  </si>
  <si>
    <t>0140 CLASS OT</t>
  </si>
  <si>
    <t>131 CATERING 0008</t>
  </si>
  <si>
    <t>130 CLASS REG. SALARY</t>
  </si>
  <si>
    <t>1305101</t>
  </si>
  <si>
    <t>0905101</t>
  </si>
  <si>
    <t>0605101</t>
  </si>
  <si>
    <t>0505101</t>
  </si>
  <si>
    <t>0205101</t>
  </si>
  <si>
    <t>0005101</t>
  </si>
  <si>
    <t>WCHS</t>
  </si>
  <si>
    <t>WCMS</t>
  </si>
  <si>
    <t>Sebree</t>
  </si>
  <si>
    <t>Providence</t>
  </si>
  <si>
    <t>Dixon</t>
  </si>
  <si>
    <t>Clay</t>
  </si>
  <si>
    <t>District Wide</t>
  </si>
  <si>
    <t>EXPENDITURES</t>
  </si>
  <si>
    <t>TOTAL INCOME</t>
  </si>
  <si>
    <t>SALE OF EQUIPMENT ETC</t>
  </si>
  <si>
    <t>RESTRICTED FED</t>
  </si>
  <si>
    <t>RESTRICTED STATE</t>
  </si>
  <si>
    <t>PROR YEAR</t>
  </si>
  <si>
    <t>MY SCHOOL BUCKS PAYMTS.</t>
  </si>
  <si>
    <t>AUDUBON MEALS</t>
  </si>
  <si>
    <t>CATERING</t>
  </si>
  <si>
    <t xml:space="preserve">SFSP INCOME </t>
  </si>
  <si>
    <t xml:space="preserve">DAILY RCPTS BAD CHECK        </t>
  </si>
  <si>
    <t xml:space="preserve">DAILY RECEIPTS BK OFFICE </t>
  </si>
  <si>
    <t>NON REIMBURSABLE MEALS</t>
  </si>
  <si>
    <t>REIMBURSABLE MEALS</t>
  </si>
  <si>
    <t>VENDING MACHINE</t>
  </si>
  <si>
    <t>INTEREST</t>
  </si>
  <si>
    <t xml:space="preserve">BEG BAL CARRIED FORWARD </t>
  </si>
  <si>
    <t>510-0999</t>
  </si>
  <si>
    <t xml:space="preserve">INCOME </t>
  </si>
  <si>
    <t>PRYOR MONTH BALANCE</t>
  </si>
  <si>
    <t xml:space="preserve"> </t>
  </si>
  <si>
    <t>BEGINNING BALANCE</t>
  </si>
  <si>
    <t>GENERAL LEDGER RECONCILIATION</t>
  </si>
  <si>
    <t>0735 TECHNOLOGY SOFTWARE</t>
  </si>
  <si>
    <t>0131S IN ADDITION</t>
  </si>
  <si>
    <t>Accouts Receivable</t>
  </si>
  <si>
    <t>Purchase Obligations</t>
  </si>
  <si>
    <t>CACFP</t>
  </si>
  <si>
    <t>1305101C</t>
  </si>
  <si>
    <t>July 2019</t>
  </si>
  <si>
    <t>August 2019</t>
  </si>
  <si>
    <t>September 2019</t>
  </si>
  <si>
    <t>October  2019</t>
  </si>
  <si>
    <t>November  2019</t>
  </si>
  <si>
    <t>December  2019</t>
  </si>
  <si>
    <t>January 2020</t>
  </si>
  <si>
    <t>February 2020</t>
  </si>
  <si>
    <t>March 2020</t>
  </si>
  <si>
    <t>April 2020</t>
  </si>
  <si>
    <t>May 2020</t>
  </si>
  <si>
    <t>June 2020</t>
  </si>
  <si>
    <t>0899OTHER MISCELLANEOUS</t>
  </si>
  <si>
    <t>4500C</t>
  </si>
  <si>
    <t>RESTRICTED CACFP</t>
  </si>
  <si>
    <t>REBATES</t>
  </si>
  <si>
    <t>CACFP RESTRICTED FED-ST</t>
  </si>
  <si>
    <t>CACFP RESTRICTED FED/ ST</t>
  </si>
  <si>
    <t>CACFP RESTRICTED FED</t>
  </si>
  <si>
    <t>CONTRIBUTIONS/DONATIONS</t>
  </si>
  <si>
    <t>CACFP RESTRICTED FED-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</si>
</sst>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8" x14ac:knownFonts="1"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3" tint="0.39997558519241921"/>
      </left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theme="3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3" tint="0.39997558519241921"/>
      </top>
      <bottom/>
      <diagonal/>
    </border>
    <border>
      <left/>
      <right style="thin">
        <color theme="4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4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theme="4"/>
      </right>
      <top style="thin">
        <color theme="3" tint="0.3999755851924192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4" fontId="1" fillId="0" borderId="1" xfId="0" applyNumberFormat="1" applyFont="1" applyFill="1" applyBorder="1"/>
    <xf numFmtId="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7" fontId="0" fillId="0" borderId="3" xfId="0" applyNumberFormat="1" applyFill="1" applyBorder="1"/>
    <xf numFmtId="2" fontId="1" fillId="0" borderId="2" xfId="0" applyNumberFormat="1" applyFont="1" applyFill="1" applyBorder="1"/>
    <xf numFmtId="2" fontId="2" fillId="0" borderId="4" xfId="0" applyNumberFormat="1" applyFont="1" applyFill="1" applyBorder="1"/>
    <xf numFmtId="4" fontId="1" fillId="0" borderId="5" xfId="0" applyNumberFormat="1" applyFont="1" applyFill="1" applyBorder="1"/>
    <xf numFmtId="164" fontId="1" fillId="0" borderId="0" xfId="0" applyNumberFormat="1" applyFont="1" applyFill="1" applyBorder="1"/>
    <xf numFmtId="164" fontId="1" fillId="0" borderId="6" xfId="0" applyNumberFormat="1" applyFont="1" applyFill="1" applyBorder="1"/>
    <xf numFmtId="2" fontId="1" fillId="0" borderId="0" xfId="0" applyNumberFormat="1" applyFont="1" applyFill="1" applyBorder="1"/>
    <xf numFmtId="2" fontId="2" fillId="0" borderId="7" xfId="0" applyNumberFormat="1" applyFont="1" applyFill="1" applyBorder="1"/>
    <xf numFmtId="2" fontId="1" fillId="0" borderId="7" xfId="0" applyNumberFormat="1" applyFont="1" applyFill="1" applyBorder="1"/>
    <xf numFmtId="164" fontId="3" fillId="0" borderId="0" xfId="0" applyNumberFormat="1" applyFont="1" applyFill="1" applyBorder="1"/>
    <xf numFmtId="4" fontId="1" fillId="0" borderId="0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4" fontId="1" fillId="2" borderId="5" xfId="0" applyNumberFormat="1" applyFont="1" applyFill="1" applyBorder="1"/>
    <xf numFmtId="4" fontId="1" fillId="3" borderId="8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2" fontId="1" fillId="4" borderId="11" xfId="0" applyNumberFormat="1" applyFont="1" applyFill="1" applyBorder="1" applyAlignment="1">
      <alignment horizontal="right"/>
    </xf>
    <xf numFmtId="4" fontId="1" fillId="5" borderId="12" xfId="0" applyNumberFormat="1" applyFont="1" applyFill="1" applyBorder="1"/>
    <xf numFmtId="164" fontId="1" fillId="5" borderId="13" xfId="0" applyNumberFormat="1" applyFont="1" applyFill="1" applyBorder="1"/>
    <xf numFmtId="2" fontId="1" fillId="5" borderId="14" xfId="0" applyNumberFormat="1" applyFont="1" applyFill="1" applyBorder="1"/>
    <xf numFmtId="2" fontId="1" fillId="5" borderId="15" xfId="0" applyNumberFormat="1" applyFont="1" applyFill="1" applyBorder="1"/>
    <xf numFmtId="4" fontId="1" fillId="6" borderId="12" xfId="0" applyNumberFormat="1" applyFont="1" applyFill="1" applyBorder="1"/>
    <xf numFmtId="164" fontId="1" fillId="6" borderId="16" xfId="0" applyNumberFormat="1" applyFont="1" applyFill="1" applyBorder="1"/>
    <xf numFmtId="2" fontId="1" fillId="6" borderId="16" xfId="0" applyNumberFormat="1" applyFont="1" applyFill="1" applyBorder="1"/>
    <xf numFmtId="2" fontId="1" fillId="6" borderId="17" xfId="0" applyNumberFormat="1" applyFont="1" applyFill="1" applyBorder="1"/>
    <xf numFmtId="164" fontId="1" fillId="5" borderId="16" xfId="0" applyNumberFormat="1" applyFont="1" applyFill="1" applyBorder="1"/>
    <xf numFmtId="2" fontId="1" fillId="5" borderId="16" xfId="0" applyNumberFormat="1" applyFont="1" applyFill="1" applyBorder="1"/>
    <xf numFmtId="2" fontId="1" fillId="5" borderId="17" xfId="0" applyNumberFormat="1" applyFont="1" applyFill="1" applyBorder="1"/>
    <xf numFmtId="49" fontId="1" fillId="5" borderId="17" xfId="0" applyNumberFormat="1" applyFont="1" applyFill="1" applyBorder="1"/>
    <xf numFmtId="4" fontId="1" fillId="0" borderId="12" xfId="0" applyNumberFormat="1" applyFont="1" applyFill="1" applyBorder="1"/>
    <xf numFmtId="164" fontId="1" fillId="0" borderId="16" xfId="0" applyNumberFormat="1" applyFont="1" applyFill="1" applyBorder="1"/>
    <xf numFmtId="2" fontId="1" fillId="0" borderId="16" xfId="0" applyNumberFormat="1" applyFont="1" applyFill="1" applyBorder="1"/>
    <xf numFmtId="2" fontId="1" fillId="0" borderId="17" xfId="0" applyNumberFormat="1" applyFont="1" applyFill="1" applyBorder="1"/>
    <xf numFmtId="4" fontId="1" fillId="7" borderId="12" xfId="0" applyNumberFormat="1" applyFont="1" applyFill="1" applyBorder="1"/>
    <xf numFmtId="4" fontId="4" fillId="7" borderId="12" xfId="0" applyNumberFormat="1" applyFont="1" applyFill="1" applyBorder="1"/>
    <xf numFmtId="4" fontId="4" fillId="0" borderId="12" xfId="0" applyNumberFormat="1" applyFont="1" applyFill="1" applyBorder="1"/>
    <xf numFmtId="164" fontId="0" fillId="0" borderId="16" xfId="0" applyNumberFormat="1" applyFill="1" applyBorder="1"/>
    <xf numFmtId="4" fontId="4" fillId="5" borderId="12" xfId="0" applyNumberFormat="1" applyFont="1" applyFill="1" applyBorder="1"/>
    <xf numFmtId="4" fontId="1" fillId="3" borderId="12" xfId="0" applyNumberFormat="1" applyFont="1" applyFill="1" applyBorder="1"/>
    <xf numFmtId="164" fontId="1" fillId="3" borderId="16" xfId="0" applyNumberFormat="1" applyFont="1" applyFill="1" applyBorder="1"/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4" fontId="1" fillId="0" borderId="12" xfId="0" applyNumberFormat="1" applyFont="1" applyBorder="1"/>
    <xf numFmtId="4" fontId="1" fillId="0" borderId="8" xfId="0" applyNumberFormat="1" applyFont="1" applyBorder="1"/>
    <xf numFmtId="164" fontId="1" fillId="0" borderId="16" xfId="0" applyNumberFormat="1" applyFont="1" applyBorder="1"/>
    <xf numFmtId="0" fontId="1" fillId="0" borderId="16" xfId="0" applyNumberFormat="1" applyFont="1" applyBorder="1"/>
    <xf numFmtId="2" fontId="1" fillId="0" borderId="16" xfId="0" applyNumberFormat="1" applyFont="1" applyBorder="1"/>
    <xf numFmtId="2" fontId="1" fillId="0" borderId="17" xfId="0" applyNumberFormat="1" applyFont="1" applyBorder="1"/>
    <xf numFmtId="164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/>
    </xf>
    <xf numFmtId="2" fontId="5" fillId="3" borderId="17" xfId="0" applyNumberFormat="1" applyFont="1" applyFill="1" applyBorder="1"/>
    <xf numFmtId="4" fontId="1" fillId="0" borderId="5" xfId="0" applyNumberFormat="1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2" fontId="1" fillId="0" borderId="7" xfId="0" applyNumberFormat="1" applyFont="1" applyBorder="1"/>
    <xf numFmtId="164" fontId="1" fillId="3" borderId="18" xfId="0" applyNumberFormat="1" applyFont="1" applyFill="1" applyBorder="1"/>
    <xf numFmtId="2" fontId="2" fillId="0" borderId="7" xfId="0" applyNumberFormat="1" applyFont="1" applyBorder="1"/>
    <xf numFmtId="4" fontId="1" fillId="5" borderId="19" xfId="0" applyNumberFormat="1" applyFont="1" applyFill="1" applyBorder="1"/>
    <xf numFmtId="4" fontId="1" fillId="5" borderId="20" xfId="0" applyNumberFormat="1" applyFont="1" applyFill="1" applyBorder="1"/>
    <xf numFmtId="164" fontId="1" fillId="5" borderId="21" xfId="0" applyNumberFormat="1" applyFont="1" applyFill="1" applyBorder="1"/>
    <xf numFmtId="164" fontId="3" fillId="5" borderId="22" xfId="0" applyNumberFormat="1" applyFont="1" applyFill="1" applyBorder="1"/>
    <xf numFmtId="164" fontId="1" fillId="5" borderId="23" xfId="0" applyNumberFormat="1" applyFont="1" applyFill="1" applyBorder="1"/>
    <xf numFmtId="0" fontId="1" fillId="5" borderId="24" xfId="0" applyNumberFormat="1" applyFont="1" applyFill="1" applyBorder="1"/>
    <xf numFmtId="2" fontId="1" fillId="5" borderId="25" xfId="0" applyNumberFormat="1" applyFont="1" applyFill="1" applyBorder="1"/>
    <xf numFmtId="4" fontId="1" fillId="5" borderId="26" xfId="0" applyNumberFormat="1" applyFont="1" applyFill="1" applyBorder="1"/>
    <xf numFmtId="164" fontId="1" fillId="5" borderId="27" xfId="0" applyNumberFormat="1" applyFont="1" applyFill="1" applyBorder="1"/>
    <xf numFmtId="164" fontId="1" fillId="5" borderId="28" xfId="0" applyNumberFormat="1" applyFont="1" applyFill="1" applyBorder="1"/>
    <xf numFmtId="164" fontId="1" fillId="5" borderId="14" xfId="0" applyNumberFormat="1" applyFont="1" applyFill="1" applyBorder="1"/>
    <xf numFmtId="164" fontId="3" fillId="5" borderId="28" xfId="0" applyNumberFormat="1" applyFont="1" applyFill="1" applyBorder="1"/>
    <xf numFmtId="0" fontId="1" fillId="5" borderId="14" xfId="0" applyNumberFormat="1" applyFont="1" applyFill="1" applyBorder="1"/>
    <xf numFmtId="2" fontId="1" fillId="5" borderId="29" xfId="0" applyNumberFormat="1" applyFont="1" applyFill="1" applyBorder="1"/>
    <xf numFmtId="0" fontId="1" fillId="3" borderId="16" xfId="0" applyNumberFormat="1" applyFont="1" applyFill="1" applyBorder="1"/>
    <xf numFmtId="4" fontId="1" fillId="5" borderId="8" xfId="0" applyNumberFormat="1" applyFont="1" applyFill="1" applyBorder="1"/>
    <xf numFmtId="0" fontId="1" fillId="5" borderId="16" xfId="0" applyNumberFormat="1" applyFont="1" applyFill="1" applyBorder="1"/>
    <xf numFmtId="0" fontId="1" fillId="3" borderId="16" xfId="0" applyNumberFormat="1" applyFont="1" applyFill="1" applyBorder="1" applyAlignment="1">
      <alignment horizontal="right"/>
    </xf>
    <xf numFmtId="2" fontId="2" fillId="5" borderId="17" xfId="0" applyNumberFormat="1" applyFont="1" applyFill="1" applyBorder="1"/>
    <xf numFmtId="2" fontId="6" fillId="3" borderId="17" xfId="0" applyNumberFormat="1" applyFont="1" applyFill="1" applyBorder="1"/>
    <xf numFmtId="164" fontId="3" fillId="0" borderId="0" xfId="0" applyNumberFormat="1" applyFont="1" applyBorder="1"/>
    <xf numFmtId="4" fontId="1" fillId="3" borderId="30" xfId="0" applyNumberFormat="1" applyFont="1" applyFill="1" applyBorder="1"/>
    <xf numFmtId="164" fontId="1" fillId="3" borderId="31" xfId="0" applyNumberFormat="1" applyFont="1" applyFill="1" applyBorder="1"/>
    <xf numFmtId="2" fontId="1" fillId="3" borderId="31" xfId="0" applyNumberFormat="1" applyFont="1" applyFill="1" applyBorder="1"/>
    <xf numFmtId="2" fontId="2" fillId="3" borderId="32" xfId="0" applyNumberFormat="1" applyFont="1" applyFill="1" applyBorder="1"/>
    <xf numFmtId="49" fontId="1" fillId="0" borderId="0" xfId="0" applyNumberFormat="1" applyFont="1" applyBorder="1"/>
    <xf numFmtId="4" fontId="1" fillId="8" borderId="33" xfId="0" applyNumberFormat="1" applyFont="1" applyFill="1" applyBorder="1"/>
    <xf numFmtId="164" fontId="1" fillId="9" borderId="34" xfId="0" applyNumberFormat="1" applyFont="1" applyFill="1" applyBorder="1"/>
    <xf numFmtId="2" fontId="1" fillId="9" borderId="34" xfId="0" applyNumberFormat="1" applyFont="1" applyFill="1" applyBorder="1"/>
    <xf numFmtId="2" fontId="1" fillId="9" borderId="35" xfId="0" applyNumberFormat="1" applyFont="1" applyFill="1" applyBorder="1"/>
    <xf numFmtId="49" fontId="2" fillId="0" borderId="7" xfId="0" applyNumberFormat="1" applyFont="1" applyBorder="1"/>
    <xf numFmtId="4" fontId="1" fillId="3" borderId="36" xfId="0" applyNumberFormat="1" applyFont="1" applyFill="1" applyBorder="1"/>
    <xf numFmtId="164" fontId="0" fillId="0" borderId="0" xfId="0" applyNumberFormat="1"/>
    <xf numFmtId="164" fontId="1" fillId="3" borderId="39" xfId="0" applyNumberFormat="1" applyFont="1" applyFill="1" applyBorder="1"/>
    <xf numFmtId="164" fontId="1" fillId="5" borderId="39" xfId="0" applyNumberFormat="1" applyFont="1" applyFill="1" applyBorder="1"/>
    <xf numFmtId="164" fontId="1" fillId="5" borderId="40" xfId="0" applyNumberFormat="1" applyFont="1" applyFill="1" applyBorder="1"/>
    <xf numFmtId="164" fontId="1" fillId="5" borderId="24" xfId="0" applyNumberFormat="1" applyFont="1" applyFill="1" applyBorder="1"/>
    <xf numFmtId="164" fontId="5" fillId="3" borderId="39" xfId="0" applyNumberFormat="1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39" xfId="0" applyNumberFormat="1" applyFont="1" applyBorder="1"/>
    <xf numFmtId="164" fontId="1" fillId="0" borderId="39" xfId="0" applyNumberFormat="1" applyFont="1" applyFill="1" applyBorder="1"/>
    <xf numFmtId="164" fontId="1" fillId="6" borderId="39" xfId="0" applyNumberFormat="1" applyFont="1" applyFill="1" applyBorder="1"/>
    <xf numFmtId="164" fontId="1" fillId="5" borderId="41" xfId="0" applyNumberFormat="1" applyFont="1" applyFill="1" applyBorder="1"/>
    <xf numFmtId="164" fontId="2" fillId="2" borderId="42" xfId="0" applyNumberFormat="1" applyFont="1" applyFill="1" applyBorder="1"/>
    <xf numFmtId="0" fontId="1" fillId="5" borderId="24" xfId="0" applyNumberFormat="1" applyFont="1" applyFill="1" applyBorder="1" applyAlignment="1">
      <alignment horizontal="right"/>
    </xf>
    <xf numFmtId="164" fontId="7" fillId="3" borderId="38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workbookViewId="0">
      <selection activeCell="A2" sqref="A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1" t="s">
        <v>96</v>
      </c>
      <c r="B1" s="112"/>
      <c r="C1" s="112"/>
      <c r="D1" s="112"/>
      <c r="E1" s="112"/>
      <c r="F1" s="112"/>
      <c r="G1" s="112"/>
      <c r="H1" s="112"/>
      <c r="I1" s="112"/>
      <c r="J1" s="113"/>
      <c r="K1" s="97"/>
    </row>
    <row r="2" spans="1:11" x14ac:dyDescent="0.2">
      <c r="A2" s="96" t="s">
        <v>114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0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1"/>
        <v>0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92"/>
  <sheetViews>
    <sheetView topLeftCell="A52" workbookViewId="0">
      <selection activeCell="I85" sqref="I85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3.42578125" bestFit="1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1" t="s">
        <v>96</v>
      </c>
      <c r="B1" s="112"/>
      <c r="C1" s="112"/>
      <c r="D1" s="112"/>
      <c r="E1" s="112"/>
      <c r="F1" s="112"/>
      <c r="G1" s="112"/>
      <c r="H1" s="112"/>
      <c r="I1" s="112"/>
      <c r="J1" s="113"/>
      <c r="K1" s="97"/>
    </row>
    <row r="2" spans="1:11" x14ac:dyDescent="0.2">
      <c r="A2" s="96" t="s">
        <v>105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>
        <v>907703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>
        <v>1976.36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>
        <v>9164.17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>
        <v>1205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>
        <v>690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>
        <v>3956.4</v>
      </c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>
        <v>114064.17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>
        <v>1116.1400000000001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132172.24000000002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>
        <v>6491.66</v>
      </c>
      <c r="C28" s="44">
        <v>4401</v>
      </c>
      <c r="D28" s="44">
        <v>3618.09</v>
      </c>
      <c r="E28" s="44">
        <v>5680.5</v>
      </c>
      <c r="F28" s="44">
        <v>5506.5</v>
      </c>
      <c r="G28" s="44">
        <v>4062.05</v>
      </c>
      <c r="H28" s="44">
        <v>7407.9</v>
      </c>
      <c r="I28" s="99">
        <v>612.36</v>
      </c>
      <c r="J28" s="18">
        <f>SUM(B28:I28)</f>
        <v>37780.06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>
        <v>128</v>
      </c>
      <c r="G30" s="30"/>
      <c r="H30" s="30"/>
      <c r="I30" s="100">
        <v>166.66</v>
      </c>
      <c r="J30" s="18">
        <f t="shared" si="0"/>
        <v>128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39245.56</v>
      </c>
    </row>
    <row r="32" spans="1:11" x14ac:dyDescent="0.2">
      <c r="A32" s="32" t="s">
        <v>57</v>
      </c>
      <c r="B32" s="31"/>
      <c r="C32" s="30"/>
      <c r="D32" s="30">
        <v>253.79</v>
      </c>
      <c r="E32" s="30">
        <v>280</v>
      </c>
      <c r="F32" s="30"/>
      <c r="G32" s="30">
        <v>285.52999999999997</v>
      </c>
      <c r="H32" s="30">
        <v>518.17999999999995</v>
      </c>
      <c r="I32" s="100"/>
      <c r="J32" s="18">
        <f t="shared" si="0"/>
        <v>1337.5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>
        <v>373.84</v>
      </c>
      <c r="C34" s="30">
        <v>255.1</v>
      </c>
      <c r="D34" s="30">
        <v>224.95</v>
      </c>
      <c r="E34" s="30">
        <v>329.68</v>
      </c>
      <c r="F34" s="30">
        <v>320.60000000000002</v>
      </c>
      <c r="G34" s="30">
        <v>252.6</v>
      </c>
      <c r="H34" s="30">
        <v>460.41</v>
      </c>
      <c r="I34" s="100">
        <v>43.97</v>
      </c>
      <c r="J34" s="18">
        <f>SUM(B34:I34)</f>
        <v>2261.1499999999996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>
        <v>87.42</v>
      </c>
      <c r="C36" s="30">
        <v>59.68</v>
      </c>
      <c r="D36" s="30">
        <v>52.6</v>
      </c>
      <c r="E36" s="30">
        <v>77.12</v>
      </c>
      <c r="F36" s="30">
        <v>74.98</v>
      </c>
      <c r="G36" s="30">
        <v>59.09</v>
      </c>
      <c r="H36" s="30">
        <v>107.67</v>
      </c>
      <c r="I36" s="100">
        <v>10.29</v>
      </c>
      <c r="J36" s="18">
        <f>SUM(B36:I36)</f>
        <v>528.84999999999991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>
        <v>1561.9</v>
      </c>
      <c r="C38" s="30">
        <v>1058.8800000000001</v>
      </c>
      <c r="D38" s="30">
        <v>870.53</v>
      </c>
      <c r="E38" s="30">
        <v>1366.7</v>
      </c>
      <c r="F38" s="30">
        <v>1355.66</v>
      </c>
      <c r="G38" s="30">
        <v>977.35</v>
      </c>
      <c r="H38" s="30">
        <v>1782.37</v>
      </c>
      <c r="I38" s="100">
        <v>187.44</v>
      </c>
      <c r="J38" s="18">
        <f>SUM(B38:I38)</f>
        <v>9160.83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>
        <v>0.28999999999999998</v>
      </c>
      <c r="D40" s="30">
        <v>6.99</v>
      </c>
      <c r="E40" s="30">
        <v>1.1200000000000001</v>
      </c>
      <c r="F40" s="30">
        <v>0.49</v>
      </c>
      <c r="G40" s="30">
        <v>7.88</v>
      </c>
      <c r="H40" s="30">
        <v>14.31</v>
      </c>
      <c r="I40" s="100">
        <v>22.04</v>
      </c>
      <c r="J40" s="18">
        <f>SUM(B40:I40)</f>
        <v>53.12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>
        <v>233.7</v>
      </c>
      <c r="C42" s="30">
        <v>158.44</v>
      </c>
      <c r="D42" s="30">
        <v>139.47</v>
      </c>
      <c r="E42" s="30">
        <v>214.58</v>
      </c>
      <c r="F42" s="30">
        <v>202.85</v>
      </c>
      <c r="G42" s="30">
        <v>156.46</v>
      </c>
      <c r="H42" s="30">
        <v>285.32</v>
      </c>
      <c r="I42" s="100"/>
      <c r="J42" s="18">
        <f t="shared" si="0"/>
        <v>1390.82</v>
      </c>
      <c r="K42" s="39">
        <f>SUM(J34:J46)</f>
        <v>13394.77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52640.33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>
        <v>544</v>
      </c>
      <c r="C47" s="35"/>
      <c r="D47" s="35"/>
      <c r="E47" s="35"/>
      <c r="F47" s="35"/>
      <c r="G47" s="35"/>
      <c r="H47" s="35"/>
      <c r="I47" s="106"/>
      <c r="J47" s="18">
        <f t="shared" si="0"/>
        <v>544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>
        <v>263.2</v>
      </c>
      <c r="D49" s="27">
        <v>493.5</v>
      </c>
      <c r="E49" s="27">
        <v>394.8</v>
      </c>
      <c r="F49" s="27">
        <v>559.29999999999995</v>
      </c>
      <c r="G49" s="27">
        <v>559.29999999999995</v>
      </c>
      <c r="H49" s="27">
        <v>1019.9</v>
      </c>
      <c r="I49" s="107"/>
      <c r="J49" s="18">
        <f t="shared" si="0"/>
        <v>3290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>
        <v>140.32</v>
      </c>
      <c r="D51" s="27">
        <v>15.4</v>
      </c>
      <c r="E51" s="27">
        <v>510.86</v>
      </c>
      <c r="F51" s="27">
        <v>298.64</v>
      </c>
      <c r="G51" s="27">
        <v>17.329999999999998</v>
      </c>
      <c r="H51" s="27">
        <v>31.46</v>
      </c>
      <c r="I51" s="107"/>
      <c r="J51" s="18">
        <f t="shared" si="0"/>
        <v>1014.0100000000001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>
        <v>89.18</v>
      </c>
      <c r="E53" s="27"/>
      <c r="F53" s="27"/>
      <c r="G53" s="27">
        <v>100.32</v>
      </c>
      <c r="H53" s="27">
        <v>182.06</v>
      </c>
      <c r="I53" s="107"/>
      <c r="J53" s="18">
        <f t="shared" si="0"/>
        <v>371.56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0" si="1">SUM(B60:H60)</f>
        <v>0</v>
      </c>
      <c r="K60" s="22"/>
    </row>
    <row r="61" spans="1:11" x14ac:dyDescent="0.2">
      <c r="A61" s="29" t="s">
        <v>28</v>
      </c>
      <c r="B61" s="28"/>
      <c r="C61" s="27">
        <v>188.4</v>
      </c>
      <c r="D61" s="27">
        <v>295.41000000000003</v>
      </c>
      <c r="E61" s="27">
        <v>235.5</v>
      </c>
      <c r="F61" s="27">
        <v>345.4</v>
      </c>
      <c r="G61" s="27">
        <v>332.34</v>
      </c>
      <c r="H61" s="27">
        <v>603.13</v>
      </c>
      <c r="I61" s="107"/>
      <c r="J61" s="18">
        <f t="shared" si="1"/>
        <v>2000.1799999999998</v>
      </c>
      <c r="K61" s="26"/>
    </row>
    <row r="62" spans="1:11" x14ac:dyDescent="0.2">
      <c r="A62" s="32" t="s">
        <v>27</v>
      </c>
      <c r="B62" s="31"/>
      <c r="C62" s="30">
        <v>314.95</v>
      </c>
      <c r="D62" s="30">
        <v>458.73</v>
      </c>
      <c r="E62" s="30">
        <v>419.64</v>
      </c>
      <c r="F62" s="30">
        <v>442.77</v>
      </c>
      <c r="G62" s="30">
        <v>516.01</v>
      </c>
      <c r="H62" s="30">
        <v>936.47</v>
      </c>
      <c r="I62" s="100">
        <v>32.67</v>
      </c>
      <c r="J62" s="18">
        <f>SUM(B62:I62)</f>
        <v>3121.2400000000007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>
        <v>-12829.03</v>
      </c>
      <c r="C65" s="27">
        <v>5684.74</v>
      </c>
      <c r="D65" s="27">
        <v>7334.22</v>
      </c>
      <c r="E65" s="27">
        <v>7785.98</v>
      </c>
      <c r="F65" s="27">
        <v>10268.6</v>
      </c>
      <c r="G65" s="27">
        <v>8251.02</v>
      </c>
      <c r="H65" s="27">
        <v>15014.11</v>
      </c>
      <c r="I65" s="107">
        <v>319.61</v>
      </c>
      <c r="J65" s="18">
        <f>SUM(B65:I65)</f>
        <v>41829.25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>
        <v>15.93</v>
      </c>
      <c r="C67" s="27"/>
      <c r="D67" s="27">
        <v>119.87</v>
      </c>
      <c r="E67" s="27"/>
      <c r="F67" s="27"/>
      <c r="G67" s="27">
        <v>134.85</v>
      </c>
      <c r="H67" s="27">
        <v>244.75</v>
      </c>
      <c r="I67" s="107"/>
      <c r="J67" s="18">
        <f t="shared" si="1"/>
        <v>515.4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>
        <v>1182.98</v>
      </c>
      <c r="E76" s="30"/>
      <c r="F76" s="30"/>
      <c r="G76" s="30">
        <v>1330.85</v>
      </c>
      <c r="H76" s="30">
        <v>2415.25</v>
      </c>
      <c r="I76" s="100"/>
      <c r="J76" s="18">
        <f t="shared" si="1"/>
        <v>4929.08</v>
      </c>
      <c r="K76" s="22"/>
    </row>
    <row r="77" spans="1:11" x14ac:dyDescent="0.2">
      <c r="A77" s="29" t="s">
        <v>12</v>
      </c>
      <c r="B77" s="28"/>
      <c r="C77" s="27"/>
      <c r="D77" s="27">
        <v>12.95</v>
      </c>
      <c r="E77" s="27"/>
      <c r="F77" s="27"/>
      <c r="G77" s="27">
        <v>14.56</v>
      </c>
      <c r="H77" s="27">
        <v>26.43</v>
      </c>
      <c r="I77" s="107"/>
      <c r="J77" s="18">
        <f t="shared" si="1"/>
        <v>53.94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>
        <v>998.78</v>
      </c>
      <c r="D79" s="27">
        <v>823.1</v>
      </c>
      <c r="E79" s="27">
        <v>1289.26</v>
      </c>
      <c r="F79" s="27">
        <v>1250.71</v>
      </c>
      <c r="G79" s="27">
        <v>923.75</v>
      </c>
      <c r="H79" s="27"/>
      <c r="I79" s="107">
        <v>1767.4</v>
      </c>
      <c r="J79" s="18">
        <f>SUM(B79:I79)</f>
        <v>7053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-3520.5800000000004</v>
      </c>
      <c r="C81" s="20">
        <f>SUM(C28:C80)</f>
        <v>13523.78</v>
      </c>
      <c r="D81" s="19">
        <f>SUM(D27:D80)</f>
        <v>15991.760000000002</v>
      </c>
      <c r="E81" s="19">
        <f>SUM(E28:E80)</f>
        <v>18585.739999999998</v>
      </c>
      <c r="F81" s="19">
        <f>SUM(F28:F80)</f>
        <v>20754.5</v>
      </c>
      <c r="G81" s="19">
        <f>SUM(G28:G80)</f>
        <v>17981.290000000005</v>
      </c>
      <c r="H81" s="19">
        <f>SUM(H28:H80)</f>
        <v>31049.719999999994</v>
      </c>
      <c r="I81" s="109">
        <f>SUM(I28:I80)</f>
        <v>3162.44</v>
      </c>
      <c r="J81" s="18">
        <f>SUM(B81:I81)</f>
        <v>117528.65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>
        <v>907703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>
        <v>132172.24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>
        <v>-117528.65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>
        <f>SUM(D83:D87)</f>
        <v>922346.59</v>
      </c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>
        <v>178522.28</v>
      </c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>
        <v>-59535.88</v>
      </c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1041332.9899999999</v>
      </c>
      <c r="E91" s="3"/>
      <c r="F91" s="3" t="s">
        <v>0</v>
      </c>
      <c r="G91" s="4">
        <v>68828.67</v>
      </c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92"/>
  <sheetViews>
    <sheetView topLeftCell="A52" workbookViewId="0">
      <selection activeCell="L82" sqref="L8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3.42578125" bestFit="1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1" t="s">
        <v>96</v>
      </c>
      <c r="B1" s="112"/>
      <c r="C1" s="112"/>
      <c r="D1" s="112"/>
      <c r="E1" s="112"/>
      <c r="F1" s="112"/>
      <c r="G1" s="112"/>
      <c r="H1" s="112"/>
      <c r="I1" s="112"/>
      <c r="J1" s="113"/>
      <c r="K1" s="97"/>
    </row>
    <row r="2" spans="1:11" x14ac:dyDescent="0.2">
      <c r="A2" s="96" t="s">
        <v>104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>
        <v>985886.17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>
        <v>1978.85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>
        <v>7633.3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>
        <v>4157.51</v>
      </c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>
        <v>3937.45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>
        <v>732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18439.11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>
        <v>6491.66</v>
      </c>
      <c r="C28" s="44">
        <v>2200.5</v>
      </c>
      <c r="D28" s="44">
        <v>1614.84</v>
      </c>
      <c r="E28" s="44">
        <v>2840.25</v>
      </c>
      <c r="F28" s="44">
        <v>2753.25</v>
      </c>
      <c r="G28" s="44">
        <v>1812.54</v>
      </c>
      <c r="H28" s="44">
        <v>3307.44</v>
      </c>
      <c r="I28" s="99">
        <v>306.18</v>
      </c>
      <c r="J28" s="18">
        <f>SUM(B28:I28)</f>
        <v>21326.66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">
      <c r="A30" s="32" t="s">
        <v>98</v>
      </c>
      <c r="B30" s="31"/>
      <c r="C30" s="30"/>
      <c r="D30" s="30">
        <v>154.51</v>
      </c>
      <c r="E30" s="30"/>
      <c r="F30" s="30"/>
      <c r="G30" s="30">
        <v>173.83</v>
      </c>
      <c r="H30" s="30">
        <v>315.45999999999998</v>
      </c>
      <c r="I30" s="100">
        <v>166.66</v>
      </c>
      <c r="J30" s="18">
        <f>SUM(B30:I30)</f>
        <v>810.45999999999992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22467.119999999999</v>
      </c>
    </row>
    <row r="32" spans="1:11" x14ac:dyDescent="0.2">
      <c r="A32" s="32" t="s">
        <v>57</v>
      </c>
      <c r="B32" s="31">
        <v>65</v>
      </c>
      <c r="C32" s="30"/>
      <c r="D32" s="30">
        <v>63.6</v>
      </c>
      <c r="E32" s="30"/>
      <c r="F32" s="30"/>
      <c r="G32" s="30">
        <v>71.55</v>
      </c>
      <c r="H32" s="30">
        <v>129.85</v>
      </c>
      <c r="I32" s="100"/>
      <c r="J32" s="18">
        <f t="shared" si="0"/>
        <v>330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>
        <v>382.07</v>
      </c>
      <c r="C34" s="30">
        <v>132.16999999999999</v>
      </c>
      <c r="D34" s="30">
        <v>109.52</v>
      </c>
      <c r="E34" s="30">
        <v>165.68</v>
      </c>
      <c r="F34" s="30">
        <v>162.46</v>
      </c>
      <c r="G34" s="30">
        <v>122.96</v>
      </c>
      <c r="H34" s="30">
        <v>224.19</v>
      </c>
      <c r="I34" s="100">
        <v>27.29</v>
      </c>
      <c r="J34" s="18">
        <f>SUM(B34:I34)</f>
        <v>1326.3400000000001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>
        <v>89.34</v>
      </c>
      <c r="C36" s="30">
        <v>30.92</v>
      </c>
      <c r="D36" s="30">
        <v>25.61</v>
      </c>
      <c r="E36" s="30">
        <v>38.75</v>
      </c>
      <c r="F36" s="30">
        <v>37.979999999999997</v>
      </c>
      <c r="G36" s="30">
        <v>28.76</v>
      </c>
      <c r="H36" s="30">
        <v>52.45</v>
      </c>
      <c r="I36" s="100">
        <v>6.39</v>
      </c>
      <c r="J36" s="18">
        <f>SUM(B36:I36)</f>
        <v>310.2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>
        <v>1561.9</v>
      </c>
      <c r="C38" s="30">
        <v>529.44000000000005</v>
      </c>
      <c r="D38" s="30">
        <v>425.71</v>
      </c>
      <c r="E38" s="30">
        <v>683.35</v>
      </c>
      <c r="F38" s="30">
        <v>662.43</v>
      </c>
      <c r="G38" s="30">
        <v>477.93</v>
      </c>
      <c r="H38" s="30">
        <v>871.68</v>
      </c>
      <c r="I38" s="100">
        <v>113.77</v>
      </c>
      <c r="J38" s="18">
        <f>SUM(B38:I38)</f>
        <v>5326.2100000000009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>
        <v>0.65</v>
      </c>
      <c r="C40" s="30">
        <v>0.53</v>
      </c>
      <c r="D40" s="30">
        <v>2.0699999999999998</v>
      </c>
      <c r="E40" s="30">
        <v>0.68</v>
      </c>
      <c r="F40" s="30">
        <v>0.89</v>
      </c>
      <c r="G40" s="30">
        <v>2.34</v>
      </c>
      <c r="H40" s="30">
        <v>4.29</v>
      </c>
      <c r="I40" s="100"/>
      <c r="J40" s="18">
        <f t="shared" si="0"/>
        <v>11.45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>
        <v>236.04</v>
      </c>
      <c r="C42" s="30">
        <v>79.22</v>
      </c>
      <c r="D42" s="30">
        <v>66.040000000000006</v>
      </c>
      <c r="E42" s="30">
        <v>102.25</v>
      </c>
      <c r="F42" s="30">
        <v>99.12</v>
      </c>
      <c r="G42" s="30">
        <v>74.11</v>
      </c>
      <c r="H42" s="30">
        <v>135.15</v>
      </c>
      <c r="I42" s="100">
        <v>11.02</v>
      </c>
      <c r="J42" s="18">
        <f>SUM(B42:I42)</f>
        <v>802.95</v>
      </c>
      <c r="K42" s="39">
        <f>SUM(J34:J46)</f>
        <v>7777.1500000000005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30244.27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>
        <v>278</v>
      </c>
      <c r="D47" s="35">
        <v>521.25</v>
      </c>
      <c r="E47" s="35">
        <v>417</v>
      </c>
      <c r="F47" s="35">
        <v>590.75</v>
      </c>
      <c r="G47" s="35">
        <v>590.75</v>
      </c>
      <c r="H47" s="35">
        <v>1077.25</v>
      </c>
      <c r="I47" s="106"/>
      <c r="J47" s="18">
        <f t="shared" si="0"/>
        <v>3475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>
        <v>53.13</v>
      </c>
      <c r="D51" s="27">
        <v>104.25</v>
      </c>
      <c r="E51" s="27">
        <v>46.94</v>
      </c>
      <c r="F51" s="27">
        <v>105.27</v>
      </c>
      <c r="G51" s="27">
        <v>117.3</v>
      </c>
      <c r="H51" s="27">
        <v>212.86</v>
      </c>
      <c r="I51" s="107"/>
      <c r="J51" s="18">
        <f t="shared" si="0"/>
        <v>639.75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>
        <v>549.14</v>
      </c>
      <c r="D53" s="27">
        <v>62.98</v>
      </c>
      <c r="E53" s="27"/>
      <c r="F53" s="27">
        <v>50</v>
      </c>
      <c r="G53" s="27">
        <v>70.739999999999995</v>
      </c>
      <c r="H53" s="27">
        <v>124.77</v>
      </c>
      <c r="I53" s="107"/>
      <c r="J53" s="18">
        <f t="shared" si="0"/>
        <v>857.63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>
        <v>68</v>
      </c>
      <c r="C58" s="30"/>
      <c r="D58" s="30"/>
      <c r="E58" s="30"/>
      <c r="F58" s="30"/>
      <c r="G58" s="30"/>
      <c r="H58" s="30"/>
      <c r="I58" s="100"/>
      <c r="J58" s="18">
        <f t="shared" si="0"/>
        <v>68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0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>
        <v>349</v>
      </c>
      <c r="D62" s="30">
        <v>372.17</v>
      </c>
      <c r="E62" s="30">
        <v>716.67</v>
      </c>
      <c r="F62" s="30">
        <v>535.26</v>
      </c>
      <c r="G62" s="30">
        <v>419.47</v>
      </c>
      <c r="H62" s="30">
        <v>762.16</v>
      </c>
      <c r="I62" s="100"/>
      <c r="J62" s="18">
        <f t="shared" si="1"/>
        <v>3154.73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>
        <v>12829.03</v>
      </c>
      <c r="C65" s="27">
        <v>4499.2299999999996</v>
      </c>
      <c r="D65" s="27">
        <v>3201.02</v>
      </c>
      <c r="E65" s="27">
        <v>5409.52</v>
      </c>
      <c r="F65" s="27">
        <v>6706.42</v>
      </c>
      <c r="G65" s="27">
        <v>3598.54</v>
      </c>
      <c r="H65" s="27">
        <v>6451.28</v>
      </c>
      <c r="I65" s="107"/>
      <c r="J65" s="18">
        <f t="shared" si="1"/>
        <v>42695.040000000001</v>
      </c>
      <c r="K65" s="26"/>
    </row>
    <row r="66" spans="1:11" x14ac:dyDescent="0.2">
      <c r="A66" s="32" t="s">
        <v>23</v>
      </c>
      <c r="B66" s="31"/>
      <c r="C66" s="30">
        <v>312.33</v>
      </c>
      <c r="D66" s="30">
        <v>130.55000000000001</v>
      </c>
      <c r="E66" s="30">
        <v>276.26</v>
      </c>
      <c r="F66" s="30">
        <v>431.92</v>
      </c>
      <c r="G66" s="30">
        <v>146.86000000000001</v>
      </c>
      <c r="H66" s="30">
        <v>266.52999999999997</v>
      </c>
      <c r="I66" s="100"/>
      <c r="J66" s="18">
        <f t="shared" si="1"/>
        <v>1564.45</v>
      </c>
      <c r="K66" s="22"/>
    </row>
    <row r="67" spans="1:11" x14ac:dyDescent="0.2">
      <c r="A67" s="29" t="s">
        <v>22</v>
      </c>
      <c r="B67" s="28">
        <v>90.9</v>
      </c>
      <c r="C67" s="27"/>
      <c r="D67" s="27">
        <v>338.44</v>
      </c>
      <c r="E67" s="27"/>
      <c r="F67" s="27"/>
      <c r="G67" s="27">
        <v>380.65</v>
      </c>
      <c r="H67" s="27">
        <v>688.51</v>
      </c>
      <c r="I67" s="107"/>
      <c r="J67" s="18">
        <f t="shared" si="1"/>
        <v>1498.5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>
        <v>22.4</v>
      </c>
      <c r="D71" s="27">
        <v>42</v>
      </c>
      <c r="E71" s="27">
        <v>33.6</v>
      </c>
      <c r="F71" s="27">
        <v>47.6</v>
      </c>
      <c r="G71" s="27">
        <v>47.6</v>
      </c>
      <c r="H71" s="27">
        <v>86.78</v>
      </c>
      <c r="I71" s="107"/>
      <c r="J71" s="18">
        <f t="shared" si="1"/>
        <v>279.98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>
        <v>178.8</v>
      </c>
      <c r="E76" s="30"/>
      <c r="F76" s="30">
        <v>2384</v>
      </c>
      <c r="G76" s="30">
        <v>201.15</v>
      </c>
      <c r="H76" s="30">
        <v>365.05</v>
      </c>
      <c r="I76" s="100"/>
      <c r="J76" s="18">
        <f t="shared" si="1"/>
        <v>3129.0000000000005</v>
      </c>
      <c r="K76" s="22"/>
    </row>
    <row r="77" spans="1:11" x14ac:dyDescent="0.2">
      <c r="A77" s="29" t="s">
        <v>12</v>
      </c>
      <c r="B77" s="28"/>
      <c r="C77" s="27">
        <v>83.32</v>
      </c>
      <c r="D77" s="27">
        <v>171.35</v>
      </c>
      <c r="E77" s="27">
        <v>124.99</v>
      </c>
      <c r="F77" s="27">
        <v>284.95</v>
      </c>
      <c r="G77" s="27">
        <v>194.06</v>
      </c>
      <c r="H77" s="27">
        <v>353.75</v>
      </c>
      <c r="I77" s="107"/>
      <c r="J77" s="18">
        <f t="shared" si="1"/>
        <v>1212.4199999999998</v>
      </c>
      <c r="K77" s="26"/>
    </row>
    <row r="78" spans="1:11" x14ac:dyDescent="0.2">
      <c r="A78" s="32" t="s">
        <v>115</v>
      </c>
      <c r="B78" s="31"/>
      <c r="C78" s="30">
        <v>60</v>
      </c>
      <c r="D78" s="30">
        <v>120</v>
      </c>
      <c r="E78" s="30">
        <v>60</v>
      </c>
      <c r="F78" s="30">
        <v>60</v>
      </c>
      <c r="G78" s="30">
        <v>135</v>
      </c>
      <c r="H78" s="30">
        <v>245</v>
      </c>
      <c r="I78" s="100"/>
      <c r="J78" s="18">
        <f t="shared" si="1"/>
        <v>680</v>
      </c>
      <c r="K78" s="22"/>
    </row>
    <row r="79" spans="1:11" x14ac:dyDescent="0.2">
      <c r="A79" s="29" t="s">
        <v>10</v>
      </c>
      <c r="B79" s="28"/>
      <c r="C79" s="27">
        <v>998.78</v>
      </c>
      <c r="D79" s="27">
        <v>823.1</v>
      </c>
      <c r="E79" s="27">
        <v>1289.26</v>
      </c>
      <c r="F79" s="27">
        <v>1250.71</v>
      </c>
      <c r="G79" s="27">
        <v>923.75</v>
      </c>
      <c r="H79" s="27"/>
      <c r="I79" s="107">
        <v>1767.4</v>
      </c>
      <c r="J79" s="18">
        <f>SUM(B79:I79)</f>
        <v>7053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21814.590000000004</v>
      </c>
      <c r="C81" s="20">
        <f>SUM(C28:C80)</f>
        <v>10178.109999999999</v>
      </c>
      <c r="D81" s="19">
        <f>SUM(D27:D80)</f>
        <v>8527.81</v>
      </c>
      <c r="E81" s="19">
        <f>SUM(E28:E80)</f>
        <v>12205.2</v>
      </c>
      <c r="F81" s="19">
        <f>SUM(F28:F80)</f>
        <v>16163.010000000002</v>
      </c>
      <c r="G81" s="19">
        <f>SUM(G28:G80)</f>
        <v>9589.89</v>
      </c>
      <c r="H81" s="19">
        <f>SUM(H28:H80)</f>
        <v>15674.449999999999</v>
      </c>
      <c r="I81" s="109">
        <f>SUM(I28:I80)</f>
        <v>2398.71</v>
      </c>
      <c r="J81" s="18">
        <f>SUM(B81:I81)</f>
        <v>96551.77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>
        <v>985886.17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>
        <v>18439.11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>
        <v>-96551.77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>
        <v>-70.510000000000005</v>
      </c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>
        <f>SUM(D83:D87)</f>
        <v>907703</v>
      </c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>
        <v>115180.31</v>
      </c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>
        <v>-31301.4</v>
      </c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991581.91</v>
      </c>
      <c r="E91" s="3"/>
      <c r="F91" s="3" t="s">
        <v>0</v>
      </c>
      <c r="G91" s="4">
        <v>63364.32</v>
      </c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92"/>
  <sheetViews>
    <sheetView workbookViewId="0">
      <selection activeCell="D91" sqref="D91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1" t="s">
        <v>96</v>
      </c>
      <c r="B1" s="112"/>
      <c r="C1" s="112"/>
      <c r="D1" s="112"/>
      <c r="E1" s="112"/>
      <c r="F1" s="112"/>
      <c r="G1" s="112"/>
      <c r="H1" s="112"/>
      <c r="I1" s="112"/>
      <c r="J1" s="113"/>
      <c r="K1" s="97"/>
    </row>
    <row r="2" spans="1:11" x14ac:dyDescent="0.2">
      <c r="A2" s="96" t="s">
        <v>103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>
        <v>1650.64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>
        <v>11108.18</v>
      </c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>
        <v>614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13372.82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>
        <v>5429.16</v>
      </c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5429.16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>
        <v>11.23</v>
      </c>
      <c r="E30" s="30"/>
      <c r="F30" s="30"/>
      <c r="G30" s="30">
        <v>12.64</v>
      </c>
      <c r="H30" s="30">
        <v>22.93</v>
      </c>
      <c r="I30" s="100">
        <v>166.66</v>
      </c>
      <c r="J30" s="18">
        <f>SUM(B30:I30)</f>
        <v>213.45999999999998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5657.92</v>
      </c>
    </row>
    <row r="32" spans="1:11" x14ac:dyDescent="0.2">
      <c r="A32" s="32" t="s">
        <v>57</v>
      </c>
      <c r="B32" s="31"/>
      <c r="C32" s="30"/>
      <c r="D32" s="30">
        <v>7.2</v>
      </c>
      <c r="E32" s="30"/>
      <c r="F32" s="30"/>
      <c r="G32" s="30">
        <v>8.1</v>
      </c>
      <c r="H32" s="30"/>
      <c r="I32" s="100"/>
      <c r="J32" s="18">
        <f t="shared" si="0"/>
        <v>15.3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>
        <v>312.89999999999998</v>
      </c>
      <c r="C34" s="30"/>
      <c r="D34" s="30">
        <v>1.1499999999999999</v>
      </c>
      <c r="E34" s="30"/>
      <c r="F34" s="30"/>
      <c r="G34" s="30">
        <v>1.28</v>
      </c>
      <c r="H34" s="30">
        <v>14.7</v>
      </c>
      <c r="I34" s="100">
        <v>9.4600000000000009</v>
      </c>
      <c r="J34" s="18">
        <f>SUM(B34:I34)</f>
        <v>339.4899999999999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>
        <v>73.17</v>
      </c>
      <c r="C36" s="30"/>
      <c r="D36" s="30">
        <v>0.27</v>
      </c>
      <c r="E36" s="30"/>
      <c r="F36" s="30"/>
      <c r="G36" s="30">
        <v>0.3</v>
      </c>
      <c r="H36" s="30">
        <v>2.33</v>
      </c>
      <c r="I36" s="100">
        <v>2.2200000000000002</v>
      </c>
      <c r="J36" s="18">
        <f>SUM(B36:I36)</f>
        <v>78.289999999999992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>
        <v>1306.26</v>
      </c>
      <c r="C38" s="30"/>
      <c r="D38" s="30">
        <v>2.7</v>
      </c>
      <c r="E38" s="30"/>
      <c r="F38" s="30"/>
      <c r="G38" s="30">
        <v>3.04</v>
      </c>
      <c r="H38" s="30">
        <v>0.55000000000000004</v>
      </c>
      <c r="I38" s="100">
        <v>40.1</v>
      </c>
      <c r="J38" s="18">
        <f>SUM(B38:I38)</f>
        <v>1352.6499999999999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>
        <v>7.0000000000000007E-2</v>
      </c>
      <c r="E40" s="30"/>
      <c r="F40" s="30"/>
      <c r="G40" s="30">
        <v>0.08</v>
      </c>
      <c r="H40" s="30">
        <v>5.52</v>
      </c>
      <c r="I40" s="100"/>
      <c r="J40" s="18">
        <f t="shared" si="0"/>
        <v>5.67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>
        <v>195.45</v>
      </c>
      <c r="C42" s="30"/>
      <c r="D42" s="30">
        <v>0.66</v>
      </c>
      <c r="E42" s="30"/>
      <c r="F42" s="30"/>
      <c r="G42" s="30">
        <v>0.74</v>
      </c>
      <c r="H42" s="30">
        <v>0.15</v>
      </c>
      <c r="I42" s="100"/>
      <c r="J42" s="18">
        <f t="shared" si="0"/>
        <v>197</v>
      </c>
      <c r="K42" s="39">
        <f>SUM(J34:J46)</f>
        <v>1974.4599999999998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7632.38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>
        <v>1.36</v>
      </c>
      <c r="I44" s="100"/>
      <c r="J44" s="18">
        <f t="shared" si="0"/>
        <v>1.36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0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>
        <v>229.3</v>
      </c>
      <c r="C71" s="27"/>
      <c r="D71" s="27"/>
      <c r="E71" s="27"/>
      <c r="F71" s="27"/>
      <c r="G71" s="27"/>
      <c r="H71" s="27"/>
      <c r="I71" s="107"/>
      <c r="J71" s="18">
        <f t="shared" si="1"/>
        <v>229.3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7546.24</v>
      </c>
      <c r="C81" s="20">
        <f>SUM(C28:C80)</f>
        <v>0</v>
      </c>
      <c r="D81" s="19">
        <f>SUM(D27:D80)</f>
        <v>23.279999999999998</v>
      </c>
      <c r="E81" s="19">
        <f>SUM(E28:E80)</f>
        <v>0</v>
      </c>
      <c r="F81" s="19">
        <f>SUM(F28:F80)</f>
        <v>0</v>
      </c>
      <c r="G81" s="19">
        <f>SUM(G28:G80)</f>
        <v>26.18</v>
      </c>
      <c r="H81" s="19">
        <f>SUM(H28:H80)</f>
        <v>47.539999999999985</v>
      </c>
      <c r="I81" s="109">
        <f>SUM(I30:I80)</f>
        <v>218.44</v>
      </c>
      <c r="J81" s="18">
        <f>SUM(B81:I81)</f>
        <v>7861.6799999999994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>
        <v>980304.52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>
        <v>13372.82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>
        <v>-7861.68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>
        <v>70.510000000000005</v>
      </c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>
        <f>SUM(D83:D87)</f>
        <v>985886.16999999993</v>
      </c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>
        <v>4157.51</v>
      </c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>
        <v>-562531.06999999995</v>
      </c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427512.61</v>
      </c>
      <c r="E91" s="3"/>
      <c r="F91" s="3" t="s">
        <v>0</v>
      </c>
      <c r="G91" s="4">
        <v>32844.31</v>
      </c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2"/>
  <sheetViews>
    <sheetView workbookViewId="0">
      <selection activeCell="A2" sqref="A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1" t="s">
        <v>96</v>
      </c>
      <c r="B1" s="112"/>
      <c r="C1" s="112"/>
      <c r="D1" s="112"/>
      <c r="E1" s="112"/>
      <c r="F1" s="112"/>
      <c r="G1" s="112"/>
      <c r="H1" s="112"/>
      <c r="I1" s="112"/>
      <c r="J1" s="113"/>
      <c r="K1" s="97"/>
    </row>
    <row r="2" spans="1:11" x14ac:dyDescent="0.2">
      <c r="A2" s="96" t="s">
        <v>113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0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1"/>
        <v>0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2"/>
  <sheetViews>
    <sheetView workbookViewId="0">
      <selection activeCell="A2" sqref="A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1" t="s">
        <v>96</v>
      </c>
      <c r="B1" s="112"/>
      <c r="C1" s="112"/>
      <c r="D1" s="112"/>
      <c r="E1" s="112"/>
      <c r="F1" s="112"/>
      <c r="G1" s="112"/>
      <c r="H1" s="112"/>
      <c r="I1" s="112"/>
      <c r="J1" s="113"/>
      <c r="K1" s="97"/>
    </row>
    <row r="2" spans="1:11" x14ac:dyDescent="0.2">
      <c r="A2" s="96" t="s">
        <v>112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0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1"/>
        <v>0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92"/>
  <sheetViews>
    <sheetView tabSelected="1" topLeftCell="A52" workbookViewId="0">
      <selection activeCell="D91" sqref="D91"/>
    </sheetView>
  </sheetViews>
  <sheetFormatPr defaultRowHeight="12.75" x14ac:dyDescent="0.2"/>
  <cols>
    <col min="1" max="1" width="29.140625" customWidth="1"/>
    <col min="2" max="2" width="12.7109375" customWidth="1"/>
    <col min="3" max="3" width="11.140625" bestFit="1" customWidth="1"/>
    <col min="4" max="4" width="13.42578125" bestFit="1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1" t="s">
        <v>96</v>
      </c>
      <c r="B1" s="112"/>
      <c r="C1" s="112"/>
      <c r="D1" s="112"/>
      <c r="E1" s="112"/>
      <c r="F1" s="112"/>
      <c r="G1" s="112"/>
      <c r="H1" s="112"/>
      <c r="I1" s="112"/>
      <c r="J1" s="113"/>
      <c r="K1" s="97"/>
    </row>
    <row r="2" spans="1:11" x14ac:dyDescent="0.2">
      <c r="A2" s="96" t="s">
        <v>111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>
        <v>1118381.8500000001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>
        <v>2233.5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>
        <v>4321.8100000000004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>
        <v>690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>
        <v>2223.75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>
        <v>387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122</v>
      </c>
      <c r="B19" s="82">
        <v>1920</v>
      </c>
      <c r="C19" s="30">
        <v>500</v>
      </c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>
        <v>235668.77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123</v>
      </c>
      <c r="B22" s="71" t="s">
        <v>116</v>
      </c>
      <c r="C22" s="70">
        <v>4242.04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250266.87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>
        <v>6491.66</v>
      </c>
      <c r="C28" s="44">
        <v>4296</v>
      </c>
      <c r="D28" s="44">
        <v>2542.6799999999998</v>
      </c>
      <c r="E28" s="44">
        <v>5544</v>
      </c>
      <c r="F28" s="44">
        <v>6378</v>
      </c>
      <c r="G28" s="44">
        <v>2849.58</v>
      </c>
      <c r="H28" s="44">
        <v>5197.38</v>
      </c>
      <c r="I28" s="99">
        <v>612.36</v>
      </c>
      <c r="J28" s="18">
        <f>SUM(B28:I28)</f>
        <v>33911.659999999996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8:J59" si="0">SUM(B29:H29)</f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>
        <v>133.19999999999999</v>
      </c>
      <c r="F30" s="30"/>
      <c r="G30" s="30"/>
      <c r="H30" s="30"/>
      <c r="I30" s="100">
        <v>166.66</v>
      </c>
      <c r="J30" s="18">
        <f t="shared" si="0"/>
        <v>133.19999999999999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35734.859999999993</v>
      </c>
    </row>
    <row r="32" spans="1:11" x14ac:dyDescent="0.2">
      <c r="A32" s="32" t="s">
        <v>57</v>
      </c>
      <c r="B32" s="31"/>
      <c r="C32" s="30"/>
      <c r="D32" s="30">
        <v>371.98</v>
      </c>
      <c r="E32" s="30">
        <v>140</v>
      </c>
      <c r="F32" s="30"/>
      <c r="G32" s="30">
        <v>418.51</v>
      </c>
      <c r="H32" s="30">
        <v>759.51</v>
      </c>
      <c r="I32" s="100"/>
      <c r="J32" s="18">
        <f t="shared" si="0"/>
        <v>1690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>
        <v>373.3</v>
      </c>
      <c r="C34" s="30">
        <v>252.22</v>
      </c>
      <c r="D34" s="30">
        <v>172.23</v>
      </c>
      <c r="E34" s="30">
        <v>332.17</v>
      </c>
      <c r="F34" s="30">
        <v>370.44</v>
      </c>
      <c r="G34" s="30">
        <v>193.08</v>
      </c>
      <c r="H34" s="30">
        <v>351.9</v>
      </c>
      <c r="I34" s="100">
        <v>45.04</v>
      </c>
      <c r="J34" s="18">
        <f>SUM(B34:I34)</f>
        <v>2090.38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>
        <v>87.3</v>
      </c>
      <c r="C36" s="30">
        <v>59</v>
      </c>
      <c r="D36" s="30">
        <v>40.28</v>
      </c>
      <c r="E36" s="30">
        <v>77.680000000000007</v>
      </c>
      <c r="F36" s="30">
        <v>86.66</v>
      </c>
      <c r="G36" s="30">
        <v>45.17</v>
      </c>
      <c r="H36" s="30">
        <v>82.28</v>
      </c>
      <c r="I36" s="100">
        <v>10.54</v>
      </c>
      <c r="J36" s="18">
        <f>SUM(B36:I36)</f>
        <v>488.91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>
        <v>1561.9</v>
      </c>
      <c r="C38" s="30">
        <v>1033.6199999999999</v>
      </c>
      <c r="D38" s="30">
        <v>615.79999999999995</v>
      </c>
      <c r="E38" s="30">
        <v>1365.91</v>
      </c>
      <c r="F38" s="30">
        <v>1534.56</v>
      </c>
      <c r="G38" s="30">
        <v>690.15</v>
      </c>
      <c r="H38" s="30">
        <v>1258.77</v>
      </c>
      <c r="I38" s="100">
        <v>187.44</v>
      </c>
      <c r="J38" s="18">
        <f>SUM(B38:I38)</f>
        <v>8248.15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>
        <v>17.48</v>
      </c>
      <c r="C40" s="30">
        <v>42.96</v>
      </c>
      <c r="D40" s="30">
        <v>29.14</v>
      </c>
      <c r="E40" s="30">
        <v>58.17</v>
      </c>
      <c r="F40" s="30">
        <v>63.78</v>
      </c>
      <c r="G40" s="30">
        <v>32.69</v>
      </c>
      <c r="H40" s="30">
        <v>59.56</v>
      </c>
      <c r="I40" s="100">
        <v>6.14</v>
      </c>
      <c r="J40" s="18">
        <f>SUM(B40:I40)</f>
        <v>309.91999999999996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>
        <v>233.7</v>
      </c>
      <c r="C42" s="30">
        <v>154.66</v>
      </c>
      <c r="D42" s="30">
        <v>104.97</v>
      </c>
      <c r="E42" s="30">
        <v>209.42</v>
      </c>
      <c r="F42" s="30">
        <v>229.62</v>
      </c>
      <c r="G42" s="30">
        <v>117.63</v>
      </c>
      <c r="H42" s="30">
        <v>214.44</v>
      </c>
      <c r="I42" s="100">
        <v>22.04</v>
      </c>
      <c r="J42" s="18">
        <f>SUM(B42:I42)</f>
        <v>1286.48</v>
      </c>
      <c r="K42" s="39">
        <f>SUM(J34:J46)</f>
        <v>12423.839999999998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48158.69999999999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>
        <v>202.53</v>
      </c>
      <c r="D51" s="27">
        <v>14.54</v>
      </c>
      <c r="E51" s="27"/>
      <c r="F51" s="27">
        <v>64.19</v>
      </c>
      <c r="G51" s="27">
        <v>16.350000000000001</v>
      </c>
      <c r="H51" s="27">
        <v>29.69</v>
      </c>
      <c r="I51" s="107"/>
      <c r="J51" s="18">
        <f t="shared" si="0"/>
        <v>327.3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>
        <v>93.03</v>
      </c>
      <c r="E53" s="27"/>
      <c r="F53" s="27"/>
      <c r="G53" s="27">
        <v>104.67</v>
      </c>
      <c r="H53" s="27">
        <v>189.95</v>
      </c>
      <c r="I53" s="107"/>
      <c r="J53" s="18">
        <f t="shared" si="0"/>
        <v>387.65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>
        <v>52.75</v>
      </c>
      <c r="E61" s="27">
        <v>47.1</v>
      </c>
      <c r="F61" s="27">
        <v>50.24</v>
      </c>
      <c r="G61" s="27">
        <v>59.35</v>
      </c>
      <c r="H61" s="27">
        <v>107.7</v>
      </c>
      <c r="I61" s="107"/>
      <c r="J61" s="18">
        <f t="shared" si="1"/>
        <v>317.14</v>
      </c>
      <c r="K61" s="26"/>
    </row>
    <row r="62" spans="1:11" x14ac:dyDescent="0.2">
      <c r="A62" s="32" t="s">
        <v>27</v>
      </c>
      <c r="B62" s="31"/>
      <c r="C62" s="30">
        <v>334.06</v>
      </c>
      <c r="D62" s="30">
        <v>491.04</v>
      </c>
      <c r="E62" s="30">
        <v>788.16</v>
      </c>
      <c r="F62" s="30">
        <v>730.21</v>
      </c>
      <c r="G62" s="30">
        <v>552.4</v>
      </c>
      <c r="H62" s="30">
        <v>1002.51</v>
      </c>
      <c r="I62" s="100">
        <v>65.34</v>
      </c>
      <c r="J62" s="18">
        <f>SUM(B62:I62)</f>
        <v>3963.7200000000003</v>
      </c>
      <c r="K62" s="22"/>
    </row>
    <row r="63" spans="1:11" x14ac:dyDescent="0.2">
      <c r="A63" s="29" t="s">
        <v>26</v>
      </c>
      <c r="B63" s="28"/>
      <c r="C63" s="27">
        <v>35.4</v>
      </c>
      <c r="D63" s="27">
        <v>66.38</v>
      </c>
      <c r="E63" s="27">
        <v>53.1</v>
      </c>
      <c r="F63" s="27">
        <v>75.23</v>
      </c>
      <c r="G63" s="27">
        <v>75.23</v>
      </c>
      <c r="H63" s="27">
        <v>137.18</v>
      </c>
      <c r="I63" s="107"/>
      <c r="J63" s="18">
        <f t="shared" si="1"/>
        <v>442.52000000000004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>
        <v>6544.65</v>
      </c>
      <c r="D65" s="27">
        <v>6073.71</v>
      </c>
      <c r="E65" s="27">
        <v>10700.06</v>
      </c>
      <c r="F65" s="27">
        <v>15957.42</v>
      </c>
      <c r="G65" s="27">
        <v>7220.51</v>
      </c>
      <c r="H65" s="27">
        <v>13103.98</v>
      </c>
      <c r="I65" s="107">
        <v>186.56</v>
      </c>
      <c r="J65" s="18">
        <f>SUM(B65:I65)</f>
        <v>59786.89</v>
      </c>
      <c r="K65" s="26"/>
    </row>
    <row r="66" spans="1:11" x14ac:dyDescent="0.2">
      <c r="A66" s="32" t="s">
        <v>23</v>
      </c>
      <c r="B66" s="31"/>
      <c r="C66" s="30">
        <v>606.79999999999995</v>
      </c>
      <c r="D66" s="30">
        <v>1137.75</v>
      </c>
      <c r="E66" s="30">
        <v>910.19</v>
      </c>
      <c r="F66" s="30">
        <v>1289.46</v>
      </c>
      <c r="G66" s="30">
        <v>1289.47</v>
      </c>
      <c r="H66" s="30">
        <v>2351.36</v>
      </c>
      <c r="I66" s="100"/>
      <c r="J66" s="18">
        <f t="shared" si="1"/>
        <v>7585.0300000000007</v>
      </c>
      <c r="K66" s="22"/>
    </row>
    <row r="67" spans="1:11" x14ac:dyDescent="0.2">
      <c r="A67" s="29" t="s">
        <v>22</v>
      </c>
      <c r="B67" s="28"/>
      <c r="C67" s="27">
        <v>16.760000000000002</v>
      </c>
      <c r="D67" s="27">
        <v>9.39</v>
      </c>
      <c r="E67" s="27">
        <v>4.1500000000000004</v>
      </c>
      <c r="F67" s="27">
        <v>20.86</v>
      </c>
      <c r="G67" s="27">
        <v>10.61</v>
      </c>
      <c r="H67" s="27">
        <v>19.3</v>
      </c>
      <c r="I67" s="107"/>
      <c r="J67" s="18">
        <f t="shared" si="1"/>
        <v>81.070000000000007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>
        <v>2.56</v>
      </c>
      <c r="D71" s="27">
        <v>16.559999999999999</v>
      </c>
      <c r="E71" s="27">
        <v>3.84</v>
      </c>
      <c r="F71" s="27">
        <v>5.44</v>
      </c>
      <c r="G71" s="27">
        <v>18.66</v>
      </c>
      <c r="H71" s="27">
        <v>33.909999999999997</v>
      </c>
      <c r="I71" s="107"/>
      <c r="J71" s="18">
        <f t="shared" si="1"/>
        <v>80.97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>
        <v>629</v>
      </c>
      <c r="E79" s="27"/>
      <c r="F79" s="27"/>
      <c r="G79" s="27"/>
      <c r="H79" s="27"/>
      <c r="I79" s="107"/>
      <c r="J79" s="18">
        <f t="shared" si="1"/>
        <v>629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8765.34</v>
      </c>
      <c r="C81" s="20">
        <f>SUM(C28:C80)</f>
        <v>13581.219999999998</v>
      </c>
      <c r="D81" s="19">
        <f>SUM(D27:D80)</f>
        <v>12461.23</v>
      </c>
      <c r="E81" s="19">
        <f>SUM(E28:E80)</f>
        <v>20367.150000000001</v>
      </c>
      <c r="F81" s="19">
        <f>SUM(F28:F80)</f>
        <v>26856.109999999997</v>
      </c>
      <c r="G81" s="19">
        <f>SUM(G28:G80)</f>
        <v>13694.06</v>
      </c>
      <c r="H81" s="19">
        <f>SUM(H28:H80)</f>
        <v>24899.42</v>
      </c>
      <c r="I81" s="109">
        <f>SUM(I28:I80)</f>
        <v>1302.1199999999999</v>
      </c>
      <c r="J81" s="18">
        <f>SUM(B81:I81)</f>
        <v>121926.64999999998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>
        <v>1118381.8500000001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>
        <v>250266.87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>
        <v>-121926.65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>
        <f>SUM(D83:D87)</f>
        <v>1246722.0700000003</v>
      </c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>
        <v>168717.76</v>
      </c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>
        <v>-57382.9</v>
      </c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1358056.9300000004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92"/>
  <sheetViews>
    <sheetView topLeftCell="A61" workbookViewId="0">
      <selection activeCell="G87" sqref="G87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3.42578125" bestFit="1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1" t="s">
        <v>96</v>
      </c>
      <c r="B1" s="112"/>
      <c r="C1" s="112"/>
      <c r="D1" s="112"/>
      <c r="E1" s="112"/>
      <c r="F1" s="112"/>
      <c r="G1" s="112"/>
      <c r="H1" s="112"/>
      <c r="I1" s="112"/>
      <c r="J1" s="113"/>
      <c r="K1" s="97"/>
    </row>
    <row r="2" spans="1:11" x14ac:dyDescent="0.2">
      <c r="A2" s="96" t="s">
        <v>110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>
        <v>1701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>
        <v>7371.74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>
        <v>20</v>
      </c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>
        <v>2175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>
        <v>855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>
        <v>152241.23000000001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121</v>
      </c>
      <c r="B22" s="110" t="s">
        <v>116</v>
      </c>
      <c r="C22" s="70">
        <v>3341.11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167705.07999999999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>
        <v>6491.66</v>
      </c>
      <c r="C28" s="44">
        <v>4296</v>
      </c>
      <c r="D28" s="44">
        <v>3122.28</v>
      </c>
      <c r="E28" s="44">
        <v>5544</v>
      </c>
      <c r="F28" s="44">
        <v>6378</v>
      </c>
      <c r="G28" s="44">
        <v>3501.63</v>
      </c>
      <c r="H28" s="44">
        <v>6380.73</v>
      </c>
      <c r="I28" s="99">
        <v>612.36</v>
      </c>
      <c r="J28" s="18">
        <f>SUM(B28:I28)</f>
        <v>36326.660000000003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">
      <c r="A30" s="32" t="s">
        <v>98</v>
      </c>
      <c r="B30" s="31"/>
      <c r="C30" s="30"/>
      <c r="D30" s="30">
        <v>30.24</v>
      </c>
      <c r="E30" s="30"/>
      <c r="F30" s="30"/>
      <c r="G30" s="30">
        <v>34.020000000000003</v>
      </c>
      <c r="H30" s="30">
        <v>61.74</v>
      </c>
      <c r="I30" s="100">
        <v>166.66</v>
      </c>
      <c r="J30" s="18">
        <f>SUM(B30:I30)</f>
        <v>292.65999999999997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38699.320000000007</v>
      </c>
    </row>
    <row r="32" spans="1:11" x14ac:dyDescent="0.2">
      <c r="A32" s="32" t="s">
        <v>57</v>
      </c>
      <c r="B32" s="31"/>
      <c r="C32" s="30"/>
      <c r="D32" s="30">
        <v>499.18</v>
      </c>
      <c r="E32" s="30"/>
      <c r="F32" s="30"/>
      <c r="G32" s="30">
        <v>561.61</v>
      </c>
      <c r="H32" s="30">
        <v>1019.21</v>
      </c>
      <c r="I32" s="100"/>
      <c r="J32" s="18">
        <f t="shared" si="0"/>
        <v>2080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>
        <v>373.3</v>
      </c>
      <c r="C34" s="30">
        <v>252.22</v>
      </c>
      <c r="D34" s="30">
        <v>217.42</v>
      </c>
      <c r="E34" s="30">
        <v>315.22000000000003</v>
      </c>
      <c r="F34" s="30">
        <v>370.44</v>
      </c>
      <c r="G34" s="30">
        <v>243.92</v>
      </c>
      <c r="H34" s="30">
        <v>444.18</v>
      </c>
      <c r="I34" s="100">
        <v>45.04</v>
      </c>
      <c r="J34" s="18">
        <f>SUM(B34:I34)</f>
        <v>2261.7399999999998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>
        <v>87.3</v>
      </c>
      <c r="C36" s="30">
        <v>59</v>
      </c>
      <c r="D36" s="30">
        <v>50.84</v>
      </c>
      <c r="E36" s="30">
        <v>73.72</v>
      </c>
      <c r="F36" s="30">
        <v>86.66</v>
      </c>
      <c r="G36" s="30">
        <v>57.09</v>
      </c>
      <c r="H36" s="30">
        <v>103.87</v>
      </c>
      <c r="I36" s="100">
        <v>10.54</v>
      </c>
      <c r="J36" s="18">
        <f>SUM(B36:I36)</f>
        <v>529.02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>
        <v>1561.9</v>
      </c>
      <c r="C38" s="30">
        <v>1033.6199999999999</v>
      </c>
      <c r="D38" s="30">
        <v>758.49</v>
      </c>
      <c r="E38" s="30">
        <v>1333.86</v>
      </c>
      <c r="F38" s="30">
        <v>1534.56</v>
      </c>
      <c r="G38" s="30">
        <v>850.67</v>
      </c>
      <c r="H38" s="30">
        <v>1550.09</v>
      </c>
      <c r="I38" s="100">
        <v>187.44</v>
      </c>
      <c r="J38" s="18">
        <f>SUM(B38:I38)</f>
        <v>8810.630000000001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>
        <v>35.380000000000003</v>
      </c>
      <c r="C40" s="30">
        <v>42.96</v>
      </c>
      <c r="D40" s="30">
        <v>36.53</v>
      </c>
      <c r="E40" s="30">
        <v>55.44</v>
      </c>
      <c r="F40" s="30">
        <v>63.78</v>
      </c>
      <c r="G40" s="30">
        <v>40.98</v>
      </c>
      <c r="H40" s="30">
        <v>74.58</v>
      </c>
      <c r="I40" s="100">
        <v>6.68</v>
      </c>
      <c r="J40" s="18">
        <f>SUM(B40:I40)</f>
        <v>356.33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>
        <v>233.7</v>
      </c>
      <c r="C42" s="30">
        <v>154.66</v>
      </c>
      <c r="D42" s="30">
        <v>131.5</v>
      </c>
      <c r="E42" s="30">
        <v>199.58</v>
      </c>
      <c r="F42" s="30">
        <v>229.62</v>
      </c>
      <c r="G42" s="30">
        <v>147.49</v>
      </c>
      <c r="H42" s="30">
        <v>268.61</v>
      </c>
      <c r="I42" s="100">
        <v>22.04</v>
      </c>
      <c r="J42" s="18">
        <f>SUM(B42:I42)</f>
        <v>1387.2000000000003</v>
      </c>
      <c r="K42" s="39">
        <f>SUM(J34:J46)</f>
        <v>13344.920000000002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52044.240000000005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>
        <v>375</v>
      </c>
      <c r="C49" s="27"/>
      <c r="D49" s="27"/>
      <c r="E49" s="27"/>
      <c r="F49" s="27"/>
      <c r="G49" s="27"/>
      <c r="H49" s="27"/>
      <c r="I49" s="107"/>
      <c r="J49" s="18">
        <f t="shared" si="0"/>
        <v>375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>
        <v>49.99</v>
      </c>
      <c r="E51" s="27"/>
      <c r="F51" s="27">
        <v>253.21</v>
      </c>
      <c r="G51" s="27">
        <v>56.24</v>
      </c>
      <c r="H51" s="27">
        <v>102.07</v>
      </c>
      <c r="I51" s="107"/>
      <c r="J51" s="18">
        <f t="shared" si="0"/>
        <v>461.51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>
        <v>23.84</v>
      </c>
      <c r="D53" s="27">
        <v>44.71</v>
      </c>
      <c r="E53" s="27">
        <v>35.76</v>
      </c>
      <c r="F53" s="27">
        <v>50.67</v>
      </c>
      <c r="G53" s="27">
        <v>50.67</v>
      </c>
      <c r="H53" s="27">
        <v>92.39</v>
      </c>
      <c r="I53" s="107"/>
      <c r="J53" s="18">
        <f t="shared" si="0"/>
        <v>298.04000000000002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>
        <v>84</v>
      </c>
      <c r="C58" s="30"/>
      <c r="D58" s="30"/>
      <c r="E58" s="30"/>
      <c r="F58" s="30"/>
      <c r="G58" s="30"/>
      <c r="H58" s="30"/>
      <c r="I58" s="100"/>
      <c r="J58" s="18">
        <f t="shared" si="0"/>
        <v>84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>
        <v>31.98</v>
      </c>
      <c r="C60" s="30"/>
      <c r="D60" s="30"/>
      <c r="E60" s="30"/>
      <c r="F60" s="30"/>
      <c r="G60" s="30"/>
      <c r="H60" s="30"/>
      <c r="I60" s="100"/>
      <c r="J60" s="18">
        <f t="shared" ref="J60:J80" si="1">SUM(B60:H60)</f>
        <v>31.98</v>
      </c>
      <c r="K60" s="22"/>
    </row>
    <row r="61" spans="1:11" x14ac:dyDescent="0.2">
      <c r="A61" s="29" t="s">
        <v>28</v>
      </c>
      <c r="B61" s="28"/>
      <c r="C61" s="27">
        <v>87.92</v>
      </c>
      <c r="D61" s="27">
        <v>39.19</v>
      </c>
      <c r="E61" s="27">
        <v>47.1</v>
      </c>
      <c r="F61" s="27">
        <v>94.2</v>
      </c>
      <c r="G61" s="27">
        <v>44.08</v>
      </c>
      <c r="H61" s="27">
        <v>80.010000000000005</v>
      </c>
      <c r="I61" s="107"/>
      <c r="J61" s="18">
        <f t="shared" si="1"/>
        <v>392.5</v>
      </c>
      <c r="K61" s="26"/>
    </row>
    <row r="62" spans="1:11" x14ac:dyDescent="0.2">
      <c r="A62" s="32" t="s">
        <v>27</v>
      </c>
      <c r="B62" s="31"/>
      <c r="C62" s="30">
        <v>165.36</v>
      </c>
      <c r="D62" s="30">
        <v>517.4</v>
      </c>
      <c r="E62" s="30">
        <v>310.27</v>
      </c>
      <c r="F62" s="30">
        <v>423.31</v>
      </c>
      <c r="G62" s="30">
        <v>582.08000000000004</v>
      </c>
      <c r="H62" s="30">
        <v>1056.3499999999999</v>
      </c>
      <c r="I62" s="100">
        <v>54.45</v>
      </c>
      <c r="J62" s="18">
        <f>SUM(B62:I62)</f>
        <v>3109.22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>
        <v>5385.57</v>
      </c>
      <c r="D65" s="27">
        <v>7220</v>
      </c>
      <c r="E65" s="27">
        <v>6422.36</v>
      </c>
      <c r="F65" s="27">
        <v>12231.4</v>
      </c>
      <c r="G65" s="27">
        <v>8122.49</v>
      </c>
      <c r="H65" s="27">
        <v>14740.86</v>
      </c>
      <c r="I65" s="107">
        <v>806.7</v>
      </c>
      <c r="J65" s="18">
        <f>SUM(B65:I65)</f>
        <v>54929.38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>
        <v>42.51</v>
      </c>
      <c r="E67" s="27"/>
      <c r="F67" s="27"/>
      <c r="G67" s="27">
        <v>47.81</v>
      </c>
      <c r="H67" s="27">
        <v>438.02</v>
      </c>
      <c r="I67" s="107"/>
      <c r="J67" s="18">
        <f t="shared" si="1"/>
        <v>528.33999999999992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>
        <v>2.48</v>
      </c>
      <c r="D71" s="27">
        <v>11.51</v>
      </c>
      <c r="E71" s="27">
        <v>3.72</v>
      </c>
      <c r="F71" s="27">
        <v>5.26</v>
      </c>
      <c r="G71" s="27">
        <v>12.98</v>
      </c>
      <c r="H71" s="27">
        <v>23.6</v>
      </c>
      <c r="I71" s="107"/>
      <c r="J71" s="18">
        <f t="shared" si="1"/>
        <v>59.550000000000004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>
        <v>406.6</v>
      </c>
      <c r="D76" s="30"/>
      <c r="E76" s="30"/>
      <c r="F76" s="30">
        <v>5094.24</v>
      </c>
      <c r="G76" s="30"/>
      <c r="H76" s="30"/>
      <c r="I76" s="100"/>
      <c r="J76" s="18">
        <f t="shared" si="1"/>
        <v>5500.84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>
        <v>998.78</v>
      </c>
      <c r="D79" s="27">
        <v>823.1</v>
      </c>
      <c r="E79" s="27">
        <v>1289.26</v>
      </c>
      <c r="F79" s="27">
        <v>1250.71</v>
      </c>
      <c r="G79" s="27">
        <v>923.75</v>
      </c>
      <c r="H79" s="27"/>
      <c r="I79" s="107">
        <v>1767.4</v>
      </c>
      <c r="J79" s="18">
        <f>SUM(B79:I79)</f>
        <v>7053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9274.2199999999993</v>
      </c>
      <c r="C81" s="20">
        <f>SUM(C28:C80)</f>
        <v>12909.01</v>
      </c>
      <c r="D81" s="19">
        <f>SUM(D27:D80)</f>
        <v>13594.89</v>
      </c>
      <c r="E81" s="19">
        <f>SUM(E28:E80)</f>
        <v>15630.29</v>
      </c>
      <c r="F81" s="19">
        <f>SUM(F28:F80)</f>
        <v>28066.059999999998</v>
      </c>
      <c r="G81" s="19">
        <f>SUM(G28:G80)</f>
        <v>15277.509999999998</v>
      </c>
      <c r="H81" s="19">
        <f>SUM(H28:H80)</f>
        <v>26436.31</v>
      </c>
      <c r="I81" s="109">
        <f>SUM(I28:I80)</f>
        <v>3679.3100000000004</v>
      </c>
      <c r="J81" s="18">
        <f>SUM(B81:I81)</f>
        <v>124867.59999999999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>
        <v>1075544.3700000001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>
        <v>167705.07999999999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>
        <v>-124867.6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>
        <f>SUM(D83:D87)</f>
        <v>1118381.8500000001</v>
      </c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>
        <v>154534.12</v>
      </c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>
        <v>-55579.92</v>
      </c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1217336.0500000003</v>
      </c>
      <c r="E91" s="3"/>
      <c r="F91" s="3" t="s">
        <v>0</v>
      </c>
      <c r="G91" s="4">
        <v>56454.41</v>
      </c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92"/>
  <sheetViews>
    <sheetView topLeftCell="A52" workbookViewId="0">
      <selection activeCell="G91" sqref="G91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3.42578125" bestFit="1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1" t="s">
        <v>96</v>
      </c>
      <c r="B1" s="112"/>
      <c r="C1" s="112"/>
      <c r="D1" s="112"/>
      <c r="E1" s="112"/>
      <c r="F1" s="112"/>
      <c r="G1" s="112"/>
      <c r="H1" s="112"/>
      <c r="I1" s="112"/>
      <c r="J1" s="113"/>
      <c r="K1" s="97"/>
    </row>
    <row r="2" spans="1:11" x14ac:dyDescent="0.2">
      <c r="A2" s="96" t="s">
        <v>109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>
        <v>1055366.4099999999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1020349.52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>
        <v>1944.82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>
        <v>8113.03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>
        <v>197.68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>
        <v>521.5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>
        <v>123322.49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120</v>
      </c>
      <c r="B22" s="71" t="s">
        <v>116</v>
      </c>
      <c r="C22" s="70">
        <v>2907.06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SUM(C8:C22)</f>
        <v>1157356.1000000001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>
        <v>6491.66</v>
      </c>
      <c r="C28" s="44">
        <v>4348.5</v>
      </c>
      <c r="D28" s="44">
        <v>3222.18</v>
      </c>
      <c r="E28" s="44">
        <v>5612.25</v>
      </c>
      <c r="F28" s="44">
        <v>5942.25</v>
      </c>
      <c r="G28" s="44">
        <v>3615.33</v>
      </c>
      <c r="H28" s="44">
        <v>6592.13</v>
      </c>
      <c r="I28" s="99">
        <v>612.36</v>
      </c>
      <c r="J28" s="18">
        <f>SUM(B28:I28)</f>
        <v>36436.659999999996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">
      <c r="A30" s="32" t="s">
        <v>98</v>
      </c>
      <c r="B30" s="31"/>
      <c r="C30" s="30"/>
      <c r="D30" s="30">
        <v>14.4</v>
      </c>
      <c r="E30" s="30"/>
      <c r="F30" s="30"/>
      <c r="G30" s="30">
        <v>16.2</v>
      </c>
      <c r="H30" s="30">
        <v>29.4</v>
      </c>
      <c r="I30" s="100">
        <v>166.66</v>
      </c>
      <c r="J30" s="18">
        <f>SUM(B30:I30)</f>
        <v>226.66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37248.32</v>
      </c>
    </row>
    <row r="32" spans="1:11" x14ac:dyDescent="0.2">
      <c r="A32" s="32" t="s">
        <v>57</v>
      </c>
      <c r="B32" s="31"/>
      <c r="C32" s="30"/>
      <c r="D32" s="30">
        <v>140.4</v>
      </c>
      <c r="E32" s="30"/>
      <c r="F32" s="30"/>
      <c r="G32" s="30">
        <v>157.94999999999999</v>
      </c>
      <c r="H32" s="30">
        <v>286.64999999999998</v>
      </c>
      <c r="I32" s="100"/>
      <c r="J32" s="18">
        <f t="shared" si="0"/>
        <v>585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>
        <v>373.3</v>
      </c>
      <c r="C34" s="30">
        <v>255.24</v>
      </c>
      <c r="D34" s="30">
        <v>198.96</v>
      </c>
      <c r="E34" s="30">
        <v>319.14999999999998</v>
      </c>
      <c r="F34" s="30">
        <v>345.37</v>
      </c>
      <c r="G34" s="30">
        <v>223.23</v>
      </c>
      <c r="H34" s="30">
        <v>406.93</v>
      </c>
      <c r="I34" s="100">
        <v>45.04</v>
      </c>
      <c r="J34" s="18">
        <f>SUM(B34:I34)</f>
        <v>2167.2199999999998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>
        <v>87.3</v>
      </c>
      <c r="C36" s="30">
        <v>59.71</v>
      </c>
      <c r="D36" s="30">
        <v>46.53</v>
      </c>
      <c r="E36" s="30">
        <v>74.64</v>
      </c>
      <c r="F36" s="30">
        <v>80.790000000000006</v>
      </c>
      <c r="G36" s="30">
        <v>52.24</v>
      </c>
      <c r="H36" s="30">
        <v>95.15</v>
      </c>
      <c r="I36" s="100">
        <v>10.54</v>
      </c>
      <c r="J36" s="18">
        <f>SUM(B36:I36)</f>
        <v>506.90000000000003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>
        <v>1561.9</v>
      </c>
      <c r="C38" s="30">
        <v>1046.25</v>
      </c>
      <c r="D38" s="30">
        <v>778.73</v>
      </c>
      <c r="E38" s="30">
        <v>1350.28</v>
      </c>
      <c r="F38" s="30">
        <v>1429.71</v>
      </c>
      <c r="G38" s="30">
        <v>873.76</v>
      </c>
      <c r="H38" s="30">
        <v>1593.16</v>
      </c>
      <c r="I38" s="100">
        <v>187.44</v>
      </c>
      <c r="J38" s="18">
        <f>SUM(B38:I38)</f>
        <v>8821.2300000000014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>
        <v>64.94</v>
      </c>
      <c r="C40" s="30">
        <v>43.49</v>
      </c>
      <c r="D40" s="30">
        <v>33.76</v>
      </c>
      <c r="E40" s="30">
        <v>56.12</v>
      </c>
      <c r="F40" s="30">
        <v>59.42</v>
      </c>
      <c r="G40" s="30">
        <v>37.9</v>
      </c>
      <c r="H40" s="30">
        <v>69.069999999999993</v>
      </c>
      <c r="I40" s="100">
        <v>7.8</v>
      </c>
      <c r="J40" s="18">
        <f>SUM(B40:I40)</f>
        <v>372.5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>
        <v>233.7</v>
      </c>
      <c r="C42" s="30">
        <v>156.55000000000001</v>
      </c>
      <c r="D42" s="30">
        <v>121.63</v>
      </c>
      <c r="E42" s="30">
        <v>202.04</v>
      </c>
      <c r="F42" s="30">
        <v>213.93</v>
      </c>
      <c r="G42" s="30">
        <v>136.38</v>
      </c>
      <c r="H42" s="30">
        <v>248.69</v>
      </c>
      <c r="I42" s="100">
        <v>22.04</v>
      </c>
      <c r="J42" s="18">
        <f>SUM(B42:I42)</f>
        <v>1334.96</v>
      </c>
      <c r="K42" s="39">
        <f>SUM(J34:J46)</f>
        <v>13202.810000000001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50451.130000000005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>
        <v>107</v>
      </c>
      <c r="D51" s="27">
        <v>38.159999999999997</v>
      </c>
      <c r="E51" s="27">
        <v>66.67</v>
      </c>
      <c r="F51" s="27"/>
      <c r="G51" s="27">
        <v>42.94</v>
      </c>
      <c r="H51" s="27">
        <v>77.94</v>
      </c>
      <c r="I51" s="107"/>
      <c r="J51" s="18">
        <f t="shared" si="0"/>
        <v>332.71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>
        <v>4.8</v>
      </c>
      <c r="E53" s="27">
        <v>819.37</v>
      </c>
      <c r="F53" s="27"/>
      <c r="G53" s="27">
        <v>5.4</v>
      </c>
      <c r="H53" s="27">
        <v>9.8000000000000007</v>
      </c>
      <c r="I53" s="107"/>
      <c r="J53" s="18">
        <f t="shared" si="0"/>
        <v>839.36999999999989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0" si="1">SUM(B60:H60)</f>
        <v>0</v>
      </c>
      <c r="K60" s="22"/>
    </row>
    <row r="61" spans="1:11" x14ac:dyDescent="0.2">
      <c r="A61" s="29" t="s">
        <v>28</v>
      </c>
      <c r="B61" s="28"/>
      <c r="C61" s="27">
        <v>47.1</v>
      </c>
      <c r="D61" s="27">
        <v>13.57</v>
      </c>
      <c r="E61" s="27">
        <v>47.1</v>
      </c>
      <c r="F61" s="27">
        <v>398.76</v>
      </c>
      <c r="G61" s="27">
        <v>15.26</v>
      </c>
      <c r="H61" s="27">
        <v>27.69</v>
      </c>
      <c r="I61" s="107"/>
      <c r="J61" s="18">
        <f t="shared" si="1"/>
        <v>549.48</v>
      </c>
      <c r="K61" s="26"/>
    </row>
    <row r="62" spans="1:11" x14ac:dyDescent="0.2">
      <c r="A62" s="32" t="s">
        <v>27</v>
      </c>
      <c r="B62" s="31"/>
      <c r="C62" s="30">
        <v>185.38</v>
      </c>
      <c r="D62" s="30">
        <v>365.35</v>
      </c>
      <c r="E62" s="30">
        <v>514.9</v>
      </c>
      <c r="F62" s="30"/>
      <c r="G62" s="30">
        <v>411</v>
      </c>
      <c r="H62" s="30">
        <v>745.92</v>
      </c>
      <c r="I62" s="100"/>
      <c r="J62" s="18">
        <f t="shared" si="1"/>
        <v>2222.5500000000002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>
        <v>3886.24</v>
      </c>
      <c r="D65" s="27">
        <v>6368.82</v>
      </c>
      <c r="E65" s="27">
        <v>6858.04</v>
      </c>
      <c r="F65" s="27">
        <v>9024.9500000000007</v>
      </c>
      <c r="G65" s="27">
        <v>7164.91</v>
      </c>
      <c r="H65" s="27">
        <v>13023.02</v>
      </c>
      <c r="I65" s="107"/>
      <c r="J65" s="18">
        <f t="shared" si="1"/>
        <v>46325.979999999996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>
        <v>17.05</v>
      </c>
      <c r="E67" s="27">
        <v>21.59</v>
      </c>
      <c r="F67" s="27"/>
      <c r="G67" s="27">
        <v>19.18</v>
      </c>
      <c r="H67" s="27">
        <v>34.81</v>
      </c>
      <c r="I67" s="107"/>
      <c r="J67" s="18">
        <f t="shared" si="1"/>
        <v>92.63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>
        <v>5.23</v>
      </c>
      <c r="D71" s="27">
        <v>9.82</v>
      </c>
      <c r="E71" s="27">
        <v>7.85</v>
      </c>
      <c r="F71" s="27">
        <v>11.13</v>
      </c>
      <c r="G71" s="27">
        <v>11.12</v>
      </c>
      <c r="H71" s="27">
        <v>20.28</v>
      </c>
      <c r="I71" s="107"/>
      <c r="J71" s="18">
        <f t="shared" si="1"/>
        <v>65.430000000000007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>
        <v>77.760000000000005</v>
      </c>
      <c r="E76" s="30">
        <v>8518.4</v>
      </c>
      <c r="F76" s="30"/>
      <c r="G76" s="30">
        <v>87.48</v>
      </c>
      <c r="H76" s="30">
        <v>158.76</v>
      </c>
      <c r="I76" s="100"/>
      <c r="J76" s="18">
        <f t="shared" si="1"/>
        <v>8842.4</v>
      </c>
      <c r="K76" s="22"/>
    </row>
    <row r="77" spans="1:11" x14ac:dyDescent="0.2">
      <c r="A77" s="29" t="s">
        <v>12</v>
      </c>
      <c r="B77" s="28"/>
      <c r="C77" s="27"/>
      <c r="D77" s="27">
        <v>12.95</v>
      </c>
      <c r="E77" s="27"/>
      <c r="F77" s="27"/>
      <c r="G77" s="27">
        <v>14.56</v>
      </c>
      <c r="H77" s="27">
        <v>26.43</v>
      </c>
      <c r="I77" s="107"/>
      <c r="J77" s="18">
        <f t="shared" si="1"/>
        <v>53.94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>
        <v>998.78</v>
      </c>
      <c r="D79" s="27">
        <v>823.1</v>
      </c>
      <c r="E79" s="27">
        <v>1289.26</v>
      </c>
      <c r="F79" s="27">
        <v>1250.71</v>
      </c>
      <c r="G79" s="27">
        <v>923.75</v>
      </c>
      <c r="H79" s="27"/>
      <c r="I79" s="107">
        <v>1767.4</v>
      </c>
      <c r="J79" s="18">
        <f>SUM(B79:I79)</f>
        <v>7053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8812.8000000000011</v>
      </c>
      <c r="C81" s="20">
        <f>SUM(C28:C80)</f>
        <v>11139.47</v>
      </c>
      <c r="D81" s="19">
        <f>SUM(D27:D80)</f>
        <v>12287.970000000001</v>
      </c>
      <c r="E81" s="19">
        <f>SUM(E28:E80)</f>
        <v>25757.66</v>
      </c>
      <c r="F81" s="19">
        <f>SUM(F28:F80)</f>
        <v>18757.02</v>
      </c>
      <c r="G81" s="19">
        <f>SUM(G28:G80)</f>
        <v>13808.589999999998</v>
      </c>
      <c r="H81" s="19">
        <f>SUM(H28:H80)</f>
        <v>23445.83</v>
      </c>
      <c r="I81" s="109">
        <f>SUM(I28:I80)</f>
        <v>2819.2799999999997</v>
      </c>
      <c r="J81" s="18">
        <f>SUM(B81:I81)</f>
        <v>116828.62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>
        <v>1055366.4099999999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>
        <v>1157356.1000000001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>
        <v>-116828.62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>
        <f>SUM(D83:D87)</f>
        <v>2095893.8899999997</v>
      </c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>
        <v>155582.34</v>
      </c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>
        <v>-54129.54</v>
      </c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2197346.6899999995</v>
      </c>
      <c r="E91" s="3"/>
      <c r="F91" s="3" t="s">
        <v>0</v>
      </c>
      <c r="G91" s="4">
        <v>56510.05</v>
      </c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2"/>
  <sheetViews>
    <sheetView workbookViewId="0">
      <selection activeCell="H90" sqref="H90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3.42578125" bestFit="1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1" t="s">
        <v>96</v>
      </c>
      <c r="B1" s="112"/>
      <c r="C1" s="112"/>
      <c r="D1" s="112"/>
      <c r="E1" s="112"/>
      <c r="F1" s="112"/>
      <c r="G1" s="112"/>
      <c r="H1" s="112"/>
      <c r="I1" s="112"/>
      <c r="J1" s="113"/>
      <c r="K1" s="97"/>
    </row>
    <row r="2" spans="1:11" x14ac:dyDescent="0.2">
      <c r="A2" s="96" t="s">
        <v>108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>
        <v>1026754.37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>
        <v>2025.76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>
        <v>5586.62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>
        <v>654.01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>
        <v>3375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>
        <v>278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118</v>
      </c>
      <c r="B19" s="82">
        <v>1929</v>
      </c>
      <c r="C19" s="30">
        <v>60</v>
      </c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>
        <v>128499.69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119</v>
      </c>
      <c r="B22" s="71" t="s">
        <v>116</v>
      </c>
      <c r="C22" s="70">
        <v>2392.7600000000002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142871.84000000003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>
        <v>6491.66</v>
      </c>
      <c r="C28" s="44">
        <v>4401</v>
      </c>
      <c r="D28" s="44">
        <v>3506.88</v>
      </c>
      <c r="E28" s="44">
        <v>5736.5</v>
      </c>
      <c r="F28" s="44">
        <v>5506.5</v>
      </c>
      <c r="G28" s="44">
        <v>3936.93</v>
      </c>
      <c r="H28" s="44">
        <v>7180.83</v>
      </c>
      <c r="I28" s="99">
        <v>612.36</v>
      </c>
      <c r="J28" s="18">
        <f>SUM(B28:I28)</f>
        <v>37372.660000000003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">
      <c r="A30" s="32" t="s">
        <v>98</v>
      </c>
      <c r="B30" s="31"/>
      <c r="C30" s="30"/>
      <c r="D30" s="30">
        <v>6</v>
      </c>
      <c r="E30" s="30">
        <v>59.2</v>
      </c>
      <c r="F30" s="30"/>
      <c r="G30" s="30">
        <v>6.75</v>
      </c>
      <c r="H30" s="30">
        <v>12.25</v>
      </c>
      <c r="I30" s="100">
        <v>166.66</v>
      </c>
      <c r="J30" s="18">
        <f>SUM(B30:I30)</f>
        <v>250.86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39438.520000000004</v>
      </c>
    </row>
    <row r="32" spans="1:11" x14ac:dyDescent="0.2">
      <c r="A32" s="32" t="s">
        <v>57</v>
      </c>
      <c r="B32" s="31"/>
      <c r="C32" s="30"/>
      <c r="D32" s="30">
        <v>373.2</v>
      </c>
      <c r="E32" s="30">
        <v>260</v>
      </c>
      <c r="F32" s="30"/>
      <c r="G32" s="30">
        <v>419.85</v>
      </c>
      <c r="H32" s="30">
        <v>761.95</v>
      </c>
      <c r="I32" s="100"/>
      <c r="J32" s="18">
        <f t="shared" si="0"/>
        <v>1815.0000000000002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>
        <v>373.84</v>
      </c>
      <c r="C34" s="30">
        <v>258.62</v>
      </c>
      <c r="D34" s="30">
        <v>230.96</v>
      </c>
      <c r="E34" s="30">
        <v>347.2</v>
      </c>
      <c r="F34" s="30">
        <v>320.92</v>
      </c>
      <c r="G34" s="30">
        <v>259.33999999999997</v>
      </c>
      <c r="H34" s="30">
        <v>472.76</v>
      </c>
      <c r="I34" s="100">
        <v>45.12</v>
      </c>
      <c r="J34" s="18">
        <f>SUM(B34:I34)</f>
        <v>2308.7600000000002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>
        <v>87.42</v>
      </c>
      <c r="C36" s="30">
        <v>60.5</v>
      </c>
      <c r="D36" s="30">
        <v>54</v>
      </c>
      <c r="E36" s="30">
        <v>81.22</v>
      </c>
      <c r="F36" s="30">
        <v>75.040000000000006</v>
      </c>
      <c r="G36" s="30">
        <v>60.69</v>
      </c>
      <c r="H36" s="30">
        <v>110.53</v>
      </c>
      <c r="I36" s="100">
        <v>10.56</v>
      </c>
      <c r="J36" s="18">
        <f>SUM(B36:I36)</f>
        <v>539.95999999999992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>
        <v>1561.9</v>
      </c>
      <c r="C38" s="30">
        <v>1058.8800000000001</v>
      </c>
      <c r="D38" s="30">
        <v>845.21</v>
      </c>
      <c r="E38" s="30">
        <v>1394.42</v>
      </c>
      <c r="F38" s="30">
        <v>1324.86</v>
      </c>
      <c r="G38" s="30">
        <v>948.87</v>
      </c>
      <c r="H38" s="30">
        <v>1730.68</v>
      </c>
      <c r="I38" s="100">
        <v>187.44</v>
      </c>
      <c r="J38" s="18">
        <f>SUM(B38:I38)</f>
        <v>9052.26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>
        <v>6.31</v>
      </c>
      <c r="E40" s="30">
        <v>2.6</v>
      </c>
      <c r="F40" s="30"/>
      <c r="G40" s="30">
        <v>7.11</v>
      </c>
      <c r="H40" s="30">
        <v>12.88</v>
      </c>
      <c r="I40" s="100"/>
      <c r="J40" s="18">
        <f t="shared" si="0"/>
        <v>28.9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>
        <v>233.7</v>
      </c>
      <c r="C42" s="30">
        <v>158.44</v>
      </c>
      <c r="D42" s="30">
        <v>139.97999999999999</v>
      </c>
      <c r="E42" s="30">
        <v>218.02</v>
      </c>
      <c r="F42" s="30">
        <v>198.24</v>
      </c>
      <c r="G42" s="30">
        <v>157.05000000000001</v>
      </c>
      <c r="H42" s="30">
        <v>286.33999999999997</v>
      </c>
      <c r="I42" s="100">
        <v>22.04</v>
      </c>
      <c r="J42" s="18">
        <f>SUM(B42:I42)</f>
        <v>1413.81</v>
      </c>
      <c r="K42" s="39">
        <f>SUM(J34:J46)</f>
        <v>13343.689999999999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52782.210000000006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>
        <v>91</v>
      </c>
      <c r="C47" s="35"/>
      <c r="D47" s="35"/>
      <c r="E47" s="35"/>
      <c r="F47" s="35"/>
      <c r="G47" s="35"/>
      <c r="H47" s="35"/>
      <c r="I47" s="106"/>
      <c r="J47" s="18">
        <f t="shared" si="0"/>
        <v>91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>
        <v>68.819999999999993</v>
      </c>
      <c r="E51" s="27">
        <v>61.99</v>
      </c>
      <c r="F51" s="27"/>
      <c r="G51" s="27">
        <v>77.430000000000007</v>
      </c>
      <c r="H51" s="27">
        <v>140.53</v>
      </c>
      <c r="I51" s="107"/>
      <c r="J51" s="18">
        <f t="shared" si="0"/>
        <v>348.77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>
        <v>21.72</v>
      </c>
      <c r="D53" s="27"/>
      <c r="E53" s="27"/>
      <c r="F53" s="27">
        <v>304.37</v>
      </c>
      <c r="G53" s="27"/>
      <c r="H53" s="27"/>
      <c r="I53" s="107"/>
      <c r="J53" s="18">
        <f t="shared" si="0"/>
        <v>326.09000000000003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>
        <v>256.8</v>
      </c>
      <c r="C60" s="30">
        <v>20.85</v>
      </c>
      <c r="D60" s="30">
        <v>39.090000000000003</v>
      </c>
      <c r="E60" s="30">
        <v>31.27</v>
      </c>
      <c r="F60" s="30">
        <v>44.31</v>
      </c>
      <c r="G60" s="30">
        <v>44.31</v>
      </c>
      <c r="H60" s="30">
        <v>80.790000000000006</v>
      </c>
      <c r="I60" s="100"/>
      <c r="J60" s="18">
        <f t="shared" ref="J60:J80" si="1">SUM(B60:H60)</f>
        <v>517.41999999999996</v>
      </c>
      <c r="K60" s="22"/>
    </row>
    <row r="61" spans="1:11" x14ac:dyDescent="0.2">
      <c r="A61" s="29" t="s">
        <v>28</v>
      </c>
      <c r="B61" s="28"/>
      <c r="C61" s="27">
        <v>47.1</v>
      </c>
      <c r="D61" s="27">
        <v>38.44</v>
      </c>
      <c r="E61" s="27">
        <v>47.1</v>
      </c>
      <c r="F61" s="27">
        <v>62.8</v>
      </c>
      <c r="G61" s="27">
        <v>43.23</v>
      </c>
      <c r="H61" s="27">
        <v>78.47</v>
      </c>
      <c r="I61" s="107"/>
      <c r="J61" s="18">
        <f t="shared" si="1"/>
        <v>317.14</v>
      </c>
      <c r="K61" s="26"/>
    </row>
    <row r="62" spans="1:11" x14ac:dyDescent="0.2">
      <c r="A62" s="32" t="s">
        <v>27</v>
      </c>
      <c r="B62" s="31"/>
      <c r="C62" s="30">
        <v>332.7</v>
      </c>
      <c r="D62" s="30">
        <v>465.21</v>
      </c>
      <c r="E62" s="30">
        <v>-47.55</v>
      </c>
      <c r="F62" s="30">
        <v>382.11</v>
      </c>
      <c r="G62" s="30">
        <v>523.35</v>
      </c>
      <c r="H62" s="30">
        <v>949.77</v>
      </c>
      <c r="I62" s="100">
        <v>54.45</v>
      </c>
      <c r="J62" s="18">
        <f>SUM(B62:I62)</f>
        <v>2660.04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>
        <v>5058.4399999999996</v>
      </c>
      <c r="D65" s="27">
        <v>6912.1</v>
      </c>
      <c r="E65" s="27">
        <v>5475.04</v>
      </c>
      <c r="F65" s="27">
        <v>9686.39</v>
      </c>
      <c r="G65" s="27">
        <v>7776.11</v>
      </c>
      <c r="H65" s="27">
        <v>14114.16</v>
      </c>
      <c r="I65" s="107">
        <v>-13.67</v>
      </c>
      <c r="J65" s="18">
        <f>SUM(B65:I65)</f>
        <v>49008.570000000007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>
        <v>1</v>
      </c>
      <c r="E67" s="27"/>
      <c r="F67" s="27"/>
      <c r="G67" s="27">
        <v>1.1399999999999999</v>
      </c>
      <c r="H67" s="27">
        <v>2.06</v>
      </c>
      <c r="I67" s="107"/>
      <c r="J67" s="18">
        <f t="shared" si="1"/>
        <v>4.1999999999999993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>
        <v>1151.3599999999999</v>
      </c>
      <c r="F76" s="30"/>
      <c r="G76" s="30"/>
      <c r="H76" s="30"/>
      <c r="I76" s="100"/>
      <c r="J76" s="18">
        <f t="shared" si="1"/>
        <v>1151.3599999999999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>
        <v>998.78</v>
      </c>
      <c r="D79" s="27">
        <v>823.1</v>
      </c>
      <c r="E79" s="27">
        <v>1289.26</v>
      </c>
      <c r="F79" s="27">
        <v>1250.71</v>
      </c>
      <c r="G79" s="27">
        <v>923.75</v>
      </c>
      <c r="H79" s="27"/>
      <c r="I79" s="107">
        <v>1767.4</v>
      </c>
      <c r="J79" s="18">
        <f>SUM(B79:I79)</f>
        <v>7053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9096.32</v>
      </c>
      <c r="C81" s="20">
        <f>SUM(C28:C80)</f>
        <v>12417.03</v>
      </c>
      <c r="D81" s="19">
        <f>SUM(D27:D80)</f>
        <v>13510.300000000001</v>
      </c>
      <c r="E81" s="19">
        <f>SUM(E28:E80)</f>
        <v>16107.630000000001</v>
      </c>
      <c r="F81" s="19">
        <f>SUM(F28:F80)</f>
        <v>19156.25</v>
      </c>
      <c r="G81" s="19">
        <f>SUM(G28:G80)</f>
        <v>15185.91</v>
      </c>
      <c r="H81" s="19">
        <f>SUM(H28:H80)</f>
        <v>25934.000000000004</v>
      </c>
      <c r="I81" s="109">
        <f>SUM(I28:I80)</f>
        <v>2852.3599999999997</v>
      </c>
      <c r="J81" s="18">
        <f>SUM(B81:I81)</f>
        <v>114259.8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>
        <v>1026754.37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>
        <v>142871.84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>
        <v>-114259.8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>
        <f>SUM(D83:D87)</f>
        <v>1055366.4099999999</v>
      </c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>
        <v>126229.55</v>
      </c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>
        <v>-51426.07</v>
      </c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1130169.8899999999</v>
      </c>
      <c r="E91" s="3"/>
      <c r="F91" s="3" t="s">
        <v>0</v>
      </c>
      <c r="G91" s="4">
        <v>55808.76</v>
      </c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92"/>
  <sheetViews>
    <sheetView workbookViewId="0">
      <selection activeCell="H89" sqref="H89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3.42578125" bestFit="1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1" t="s">
        <v>96</v>
      </c>
      <c r="B1" s="112"/>
      <c r="C1" s="112"/>
      <c r="D1" s="112"/>
      <c r="E1" s="112"/>
      <c r="F1" s="112"/>
      <c r="G1" s="112"/>
      <c r="H1" s="112"/>
      <c r="I1" s="112"/>
      <c r="J1" s="113"/>
      <c r="K1" s="97"/>
    </row>
    <row r="2" spans="1:11" x14ac:dyDescent="0.2">
      <c r="A2" s="96" t="s">
        <v>107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>
        <v>997876.49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>
        <v>1684.63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>
        <v>5873.31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>
        <v>1224.3599999999999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>
        <v>1950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>
        <v>572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>
        <v>147524.04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117</v>
      </c>
      <c r="B22" s="71" t="s">
        <v>116</v>
      </c>
      <c r="C22" s="70">
        <v>3545.37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162373.71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>
        <v>6491.66</v>
      </c>
      <c r="C28" s="44">
        <v>4401</v>
      </c>
      <c r="D28" s="44">
        <v>3229.68</v>
      </c>
      <c r="E28" s="44">
        <v>5974.5</v>
      </c>
      <c r="F28" s="44">
        <v>5506.5</v>
      </c>
      <c r="G28" s="44">
        <v>3625.08</v>
      </c>
      <c r="H28" s="44">
        <v>6614.88</v>
      </c>
      <c r="I28" s="99">
        <v>612.36</v>
      </c>
      <c r="J28" s="18">
        <f>SUM(B28:I28)</f>
        <v>36455.659999999996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">
      <c r="A30" s="32" t="s">
        <v>98</v>
      </c>
      <c r="B30" s="31"/>
      <c r="C30" s="30"/>
      <c r="D30" s="30">
        <v>35.61</v>
      </c>
      <c r="E30" s="30">
        <v>281.2</v>
      </c>
      <c r="F30" s="30"/>
      <c r="G30" s="30">
        <v>40.07</v>
      </c>
      <c r="H30" s="30">
        <v>72.72</v>
      </c>
      <c r="I30" s="100">
        <v>166.66</v>
      </c>
      <c r="J30" s="18">
        <f>SUM(B30:I30)</f>
        <v>596.26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38776.92</v>
      </c>
    </row>
    <row r="32" spans="1:11" x14ac:dyDescent="0.2">
      <c r="A32" s="32" t="s">
        <v>57</v>
      </c>
      <c r="B32" s="31"/>
      <c r="C32" s="30"/>
      <c r="D32" s="30">
        <v>404.4</v>
      </c>
      <c r="E32" s="30">
        <v>40</v>
      </c>
      <c r="F32" s="30"/>
      <c r="G32" s="30">
        <v>454.95</v>
      </c>
      <c r="H32" s="30">
        <v>825.65</v>
      </c>
      <c r="I32" s="100"/>
      <c r="J32" s="18">
        <f t="shared" si="0"/>
        <v>1725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>
        <v>373.84</v>
      </c>
      <c r="C34" s="30">
        <v>258.62</v>
      </c>
      <c r="D34" s="30">
        <v>217.2</v>
      </c>
      <c r="E34" s="30">
        <v>361.88</v>
      </c>
      <c r="F34" s="30">
        <v>320.92</v>
      </c>
      <c r="G34" s="30">
        <v>243.9</v>
      </c>
      <c r="H34" s="30">
        <v>444.71</v>
      </c>
      <c r="I34" s="100">
        <v>45.12</v>
      </c>
      <c r="J34" s="18">
        <f>SUM(B34:I34)</f>
        <v>2266.19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>
        <v>87.42</v>
      </c>
      <c r="C36" s="30">
        <v>60.5</v>
      </c>
      <c r="D36" s="30">
        <v>50.78</v>
      </c>
      <c r="E36" s="30">
        <v>84.65</v>
      </c>
      <c r="F36" s="30">
        <v>75.040000000000006</v>
      </c>
      <c r="G36" s="30">
        <v>57.07</v>
      </c>
      <c r="H36" s="30">
        <v>104</v>
      </c>
      <c r="I36" s="100">
        <v>10.56</v>
      </c>
      <c r="J36" s="18">
        <f>SUM(B36:I36)</f>
        <v>530.02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>
        <v>1561.9</v>
      </c>
      <c r="C38" s="30">
        <v>1058.8800000000001</v>
      </c>
      <c r="D38" s="30">
        <v>785.64</v>
      </c>
      <c r="E38" s="30">
        <v>1505.1</v>
      </c>
      <c r="F38" s="30">
        <v>1324.86</v>
      </c>
      <c r="G38" s="30">
        <v>881.85</v>
      </c>
      <c r="H38" s="30">
        <v>1609.07</v>
      </c>
      <c r="I38" s="100">
        <v>187.44</v>
      </c>
      <c r="J38" s="18">
        <f>SUM(B38:I38)</f>
        <v>8914.7400000000016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>
        <v>6.57</v>
      </c>
      <c r="E40" s="30">
        <v>0.4</v>
      </c>
      <c r="F40" s="30"/>
      <c r="G40" s="30">
        <v>7.4</v>
      </c>
      <c r="H40" s="30">
        <v>13.38</v>
      </c>
      <c r="I40" s="100"/>
      <c r="J40" s="18">
        <f t="shared" si="0"/>
        <v>27.75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>
        <v>233.7</v>
      </c>
      <c r="C42" s="30">
        <v>158.44</v>
      </c>
      <c r="D42" s="30">
        <v>132.25</v>
      </c>
      <c r="E42" s="30">
        <v>226.65</v>
      </c>
      <c r="F42" s="30">
        <v>198.24</v>
      </c>
      <c r="G42" s="30">
        <v>148.38</v>
      </c>
      <c r="H42" s="30">
        <v>270.61</v>
      </c>
      <c r="I42" s="100">
        <v>22.04</v>
      </c>
      <c r="J42" s="18">
        <f>SUM(B42:I42)</f>
        <v>1390.31</v>
      </c>
      <c r="K42" s="39">
        <f>SUM(J34:J46)</f>
        <v>13129.01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51905.93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>
        <v>252.68</v>
      </c>
      <c r="D51" s="27">
        <v>32.61</v>
      </c>
      <c r="E51" s="27">
        <v>85.74</v>
      </c>
      <c r="F51" s="27">
        <v>250.96</v>
      </c>
      <c r="G51" s="27">
        <v>36.700000000000003</v>
      </c>
      <c r="H51" s="27">
        <v>66.61</v>
      </c>
      <c r="I51" s="107"/>
      <c r="J51" s="18">
        <f t="shared" si="0"/>
        <v>725.30000000000007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>
        <v>64.8</v>
      </c>
      <c r="E53" s="27"/>
      <c r="F53" s="27">
        <v>370.98</v>
      </c>
      <c r="G53" s="27">
        <v>72.900000000000006</v>
      </c>
      <c r="H53" s="27">
        <v>132.30000000000001</v>
      </c>
      <c r="I53" s="107"/>
      <c r="J53" s="18">
        <f t="shared" si="0"/>
        <v>640.98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0" si="1">SUM(B60:H60)</f>
        <v>0</v>
      </c>
      <c r="K60" s="22"/>
    </row>
    <row r="61" spans="1:11" x14ac:dyDescent="0.2">
      <c r="A61" s="29" t="s">
        <v>28</v>
      </c>
      <c r="B61" s="28"/>
      <c r="C61" s="27">
        <v>47.1</v>
      </c>
      <c r="D61" s="27">
        <v>62.54</v>
      </c>
      <c r="E61" s="27"/>
      <c r="F61" s="27">
        <v>47.1</v>
      </c>
      <c r="G61" s="27">
        <v>70.37</v>
      </c>
      <c r="H61" s="27">
        <v>127.71</v>
      </c>
      <c r="I61" s="107"/>
      <c r="J61" s="18">
        <f t="shared" si="1"/>
        <v>354.82</v>
      </c>
      <c r="K61" s="26"/>
    </row>
    <row r="62" spans="1:11" x14ac:dyDescent="0.2">
      <c r="A62" s="32" t="s">
        <v>27</v>
      </c>
      <c r="B62" s="31"/>
      <c r="C62" s="30">
        <v>386.71</v>
      </c>
      <c r="D62" s="30">
        <v>486.87</v>
      </c>
      <c r="E62" s="30">
        <v>793.64</v>
      </c>
      <c r="F62" s="30">
        <v>639.85</v>
      </c>
      <c r="G62" s="30">
        <v>547.79999999999995</v>
      </c>
      <c r="H62" s="30">
        <v>994.18</v>
      </c>
      <c r="I62" s="100">
        <v>66</v>
      </c>
      <c r="J62" s="18">
        <f>SUM(B62:I62)</f>
        <v>3915.0499999999997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>
        <v>7393.54</v>
      </c>
      <c r="D65" s="27">
        <v>8302.34</v>
      </c>
      <c r="E65" s="27">
        <v>10676.88</v>
      </c>
      <c r="F65" s="27">
        <v>14261.75</v>
      </c>
      <c r="G65" s="27">
        <v>9490.3799999999992</v>
      </c>
      <c r="H65" s="27">
        <v>17292.02</v>
      </c>
      <c r="I65" s="107">
        <v>634.39</v>
      </c>
      <c r="J65" s="18">
        <f>SUM(B65:I65)</f>
        <v>68051.3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>
        <v>85.44</v>
      </c>
      <c r="D67" s="27">
        <v>44.92</v>
      </c>
      <c r="E67" s="27"/>
      <c r="F67" s="27"/>
      <c r="G67" s="27">
        <v>50.55</v>
      </c>
      <c r="H67" s="27">
        <v>92</v>
      </c>
      <c r="I67" s="107"/>
      <c r="J67" s="18">
        <f t="shared" si="1"/>
        <v>272.91000000000003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>
        <v>22.54</v>
      </c>
      <c r="D70" s="30">
        <v>42.26</v>
      </c>
      <c r="E70" s="30">
        <v>33.799999999999997</v>
      </c>
      <c r="F70" s="30">
        <v>47.88</v>
      </c>
      <c r="G70" s="30">
        <v>47.89</v>
      </c>
      <c r="H70" s="30">
        <v>87.33</v>
      </c>
      <c r="I70" s="100"/>
      <c r="J70" s="18">
        <f t="shared" si="1"/>
        <v>281.7</v>
      </c>
      <c r="K70" s="22"/>
    </row>
    <row r="71" spans="1:11" x14ac:dyDescent="0.2">
      <c r="A71" s="29" t="s">
        <v>18</v>
      </c>
      <c r="B71" s="28"/>
      <c r="C71" s="27"/>
      <c r="D71" s="27"/>
      <c r="E71" s="27">
        <v>29.59</v>
      </c>
      <c r="F71" s="27"/>
      <c r="G71" s="27"/>
      <c r="H71" s="27"/>
      <c r="I71" s="107"/>
      <c r="J71" s="18">
        <f t="shared" si="1"/>
        <v>29.59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>
        <v>42.59</v>
      </c>
      <c r="D76" s="30">
        <v>8.8800000000000008</v>
      </c>
      <c r="E76" s="30"/>
      <c r="F76" s="30">
        <v>185.64</v>
      </c>
      <c r="G76" s="30">
        <v>10</v>
      </c>
      <c r="H76" s="30">
        <v>18.14</v>
      </c>
      <c r="I76" s="100"/>
      <c r="J76" s="18">
        <f t="shared" si="1"/>
        <v>265.25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>
        <v>998.78</v>
      </c>
      <c r="D79" s="27">
        <v>823.1</v>
      </c>
      <c r="E79" s="27">
        <v>1289.26</v>
      </c>
      <c r="F79" s="27">
        <v>1250.71</v>
      </c>
      <c r="G79" s="27">
        <v>923.75</v>
      </c>
      <c r="H79" s="27"/>
      <c r="I79" s="107">
        <v>1767.4</v>
      </c>
      <c r="J79" s="18">
        <f>SUM(B79:I79)</f>
        <v>7053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8748.52</v>
      </c>
      <c r="C81" s="20">
        <f>SUM(C28:C80)</f>
        <v>15166.820000000003</v>
      </c>
      <c r="D81" s="19">
        <f>SUM(D27:D80)</f>
        <v>14730.45</v>
      </c>
      <c r="E81" s="19">
        <f>SUM(E28:E80)</f>
        <v>21383.289999999997</v>
      </c>
      <c r="F81" s="19">
        <f>SUM(F28:F80)</f>
        <v>24480.43</v>
      </c>
      <c r="G81" s="19">
        <f>SUM(G28:G80)</f>
        <v>16709.039999999997</v>
      </c>
      <c r="H81" s="19">
        <f>SUM(H28:H80)</f>
        <v>28765.31</v>
      </c>
      <c r="I81" s="109">
        <f>SUM(I28:I80)</f>
        <v>3511.97</v>
      </c>
      <c r="J81" s="18">
        <f>SUM(B81:I81)</f>
        <v>133495.82999999999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>
        <v>997876.49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>
        <v>162373.71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>
        <v>-133495.82999999999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>
        <f>SUM(D83:D87)</f>
        <v>1026754.37</v>
      </c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>
        <v>130892.45</v>
      </c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>
        <v>-59042.99</v>
      </c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1098603.83</v>
      </c>
      <c r="E91" s="3"/>
      <c r="F91" s="3" t="s">
        <v>0</v>
      </c>
      <c r="G91" s="4">
        <v>64680.81</v>
      </c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92"/>
  <sheetViews>
    <sheetView topLeftCell="A56" workbookViewId="0">
      <selection activeCell="H87" sqref="H87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3.42578125" bestFit="1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1" t="s">
        <v>96</v>
      </c>
      <c r="B1" s="112"/>
      <c r="C1" s="112"/>
      <c r="D1" s="112"/>
      <c r="E1" s="112"/>
      <c r="F1" s="112"/>
      <c r="G1" s="112"/>
      <c r="H1" s="112"/>
      <c r="I1" s="112"/>
      <c r="J1" s="113"/>
      <c r="K1" s="97"/>
    </row>
    <row r="2" spans="1:11" x14ac:dyDescent="0.2">
      <c r="A2" s="96" t="s">
        <v>106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>
        <v>922346.59</v>
      </c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>
        <v>1792.06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>
        <v>7081.6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>
        <v>1341.8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>
        <v>2036.25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>
        <v>587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>
        <v>173080.21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101</v>
      </c>
      <c r="B22" s="71" t="s">
        <v>116</v>
      </c>
      <c r="C22" s="70">
        <v>5442.07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191360.99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>
        <v>6491.66</v>
      </c>
      <c r="C28" s="44">
        <v>4401</v>
      </c>
      <c r="D28" s="44">
        <v>3229.68</v>
      </c>
      <c r="E28" s="44">
        <v>5904.5</v>
      </c>
      <c r="F28" s="44">
        <v>5506.5</v>
      </c>
      <c r="G28" s="44">
        <v>3625.08</v>
      </c>
      <c r="H28" s="44">
        <v>6614.88</v>
      </c>
      <c r="I28" s="99">
        <v>612.36</v>
      </c>
      <c r="J28" s="18">
        <f>SUM(B28:I28)</f>
        <v>36385.659999999996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>
        <v>222</v>
      </c>
      <c r="F30" s="30"/>
      <c r="G30" s="30"/>
      <c r="H30" s="30"/>
      <c r="I30" s="100">
        <v>166.66</v>
      </c>
      <c r="J30" s="18">
        <f t="shared" si="0"/>
        <v>222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37867.659999999996</v>
      </c>
    </row>
    <row r="32" spans="1:11" x14ac:dyDescent="0.2">
      <c r="A32" s="32" t="s">
        <v>57</v>
      </c>
      <c r="B32" s="31"/>
      <c r="C32" s="30"/>
      <c r="D32" s="30">
        <v>261.60000000000002</v>
      </c>
      <c r="E32" s="30">
        <v>170</v>
      </c>
      <c r="F32" s="30"/>
      <c r="G32" s="30">
        <v>294.3</v>
      </c>
      <c r="H32" s="30">
        <v>534.1</v>
      </c>
      <c r="I32" s="100"/>
      <c r="J32" s="18">
        <f t="shared" si="0"/>
        <v>1260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>
        <v>373.84</v>
      </c>
      <c r="C34" s="30">
        <v>258.62</v>
      </c>
      <c r="D34" s="30">
        <v>204.48</v>
      </c>
      <c r="E34" s="30">
        <v>361.93</v>
      </c>
      <c r="F34" s="30">
        <v>320.92</v>
      </c>
      <c r="G34" s="30">
        <v>229.57</v>
      </c>
      <c r="H34" s="30">
        <v>418.71</v>
      </c>
      <c r="I34" s="100">
        <v>45.12</v>
      </c>
      <c r="J34" s="18">
        <f>SUM(B34:I34)</f>
        <v>2213.19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>
        <v>87.42</v>
      </c>
      <c r="C36" s="30">
        <v>60.5</v>
      </c>
      <c r="D36" s="30">
        <v>47.78</v>
      </c>
      <c r="E36" s="30">
        <v>84.65</v>
      </c>
      <c r="F36" s="30">
        <v>75.040000000000006</v>
      </c>
      <c r="G36" s="30">
        <v>53.73</v>
      </c>
      <c r="H36" s="30">
        <v>97.92</v>
      </c>
      <c r="I36" s="100">
        <v>10.56</v>
      </c>
      <c r="J36" s="18">
        <f>SUM(B36:I36)</f>
        <v>517.6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>
        <v>1561.9</v>
      </c>
      <c r="C38" s="30">
        <v>1058.8800000000001</v>
      </c>
      <c r="D38" s="30">
        <v>777.08</v>
      </c>
      <c r="E38" s="30">
        <v>1474.02</v>
      </c>
      <c r="F38" s="30">
        <v>1324.86</v>
      </c>
      <c r="G38" s="30">
        <v>872.22</v>
      </c>
      <c r="H38" s="30">
        <v>1591.56</v>
      </c>
      <c r="I38" s="100">
        <v>187.44</v>
      </c>
      <c r="J38" s="18">
        <f>SUM(B38:I38)</f>
        <v>8847.9600000000009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>
        <v>5.14</v>
      </c>
      <c r="E40" s="30">
        <v>1.7</v>
      </c>
      <c r="F40" s="30"/>
      <c r="G40" s="30">
        <v>5.78</v>
      </c>
      <c r="H40" s="30">
        <v>10.48</v>
      </c>
      <c r="I40" s="100"/>
      <c r="J40" s="18">
        <f t="shared" si="0"/>
        <v>23.1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>
        <v>233.7</v>
      </c>
      <c r="C42" s="30">
        <v>158.44</v>
      </c>
      <c r="D42" s="30">
        <v>125.76</v>
      </c>
      <c r="E42" s="30">
        <v>226.69</v>
      </c>
      <c r="F42" s="30">
        <v>198.24</v>
      </c>
      <c r="G42" s="30">
        <v>141.05000000000001</v>
      </c>
      <c r="H42" s="30">
        <v>257.33999999999997</v>
      </c>
      <c r="I42" s="100">
        <v>22.04</v>
      </c>
      <c r="J42" s="18">
        <f>SUM(B42:I42)</f>
        <v>1363.2599999999998</v>
      </c>
      <c r="K42" s="39">
        <f>SUM(J34:J46)</f>
        <v>12965.11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50832.77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>
        <v>22.76</v>
      </c>
      <c r="D51" s="27"/>
      <c r="E51" s="27">
        <v>197.77</v>
      </c>
      <c r="F51" s="27"/>
      <c r="G51" s="27"/>
      <c r="H51" s="27"/>
      <c r="I51" s="107"/>
      <c r="J51" s="18">
        <f t="shared" si="0"/>
        <v>220.53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>
        <v>72</v>
      </c>
      <c r="C58" s="30"/>
      <c r="D58" s="30"/>
      <c r="E58" s="30"/>
      <c r="F58" s="30"/>
      <c r="G58" s="30"/>
      <c r="H58" s="30"/>
      <c r="I58" s="100"/>
      <c r="J58" s="18">
        <f t="shared" si="0"/>
        <v>72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>
        <v>48.09</v>
      </c>
      <c r="D60" s="30">
        <v>90.17</v>
      </c>
      <c r="E60" s="30">
        <v>72.13</v>
      </c>
      <c r="F60" s="30">
        <v>102.19</v>
      </c>
      <c r="G60" s="30">
        <v>102.19</v>
      </c>
      <c r="H60" s="30">
        <v>101.68</v>
      </c>
      <c r="I60" s="100"/>
      <c r="J60" s="18">
        <f t="shared" ref="J60:J80" si="1">SUM(B60:H60)</f>
        <v>516.45000000000005</v>
      </c>
      <c r="K60" s="22"/>
    </row>
    <row r="61" spans="1:11" x14ac:dyDescent="0.2">
      <c r="A61" s="29" t="s">
        <v>28</v>
      </c>
      <c r="B61" s="28"/>
      <c r="C61" s="27">
        <v>94.2</v>
      </c>
      <c r="D61" s="27">
        <v>61.79</v>
      </c>
      <c r="E61" s="27">
        <v>94.2</v>
      </c>
      <c r="F61" s="27">
        <v>109.9</v>
      </c>
      <c r="G61" s="27">
        <v>69.52</v>
      </c>
      <c r="H61" s="27">
        <v>210.84</v>
      </c>
      <c r="I61" s="107"/>
      <c r="J61" s="18">
        <f t="shared" si="1"/>
        <v>640.45000000000005</v>
      </c>
      <c r="K61" s="26"/>
    </row>
    <row r="62" spans="1:11" x14ac:dyDescent="0.2">
      <c r="A62" s="32" t="s">
        <v>27</v>
      </c>
      <c r="B62" s="31"/>
      <c r="C62" s="30">
        <v>222.6</v>
      </c>
      <c r="D62" s="30">
        <v>592.54999999999995</v>
      </c>
      <c r="E62" s="30">
        <v>333.54</v>
      </c>
      <c r="F62" s="30">
        <v>407.45</v>
      </c>
      <c r="G62" s="30">
        <v>666.6</v>
      </c>
      <c r="H62" s="30">
        <v>1209.77</v>
      </c>
      <c r="I62" s="100">
        <v>65.34</v>
      </c>
      <c r="J62" s="18">
        <f>SUM(B62:I62)</f>
        <v>3497.8500000000004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>
        <v>5027.4799999999996</v>
      </c>
      <c r="D65" s="27">
        <v>7315.17</v>
      </c>
      <c r="E65" s="27">
        <v>6224.47</v>
      </c>
      <c r="F65" s="27">
        <v>10626.68</v>
      </c>
      <c r="G65" s="27">
        <v>8230.26</v>
      </c>
      <c r="H65" s="27">
        <v>14937.25</v>
      </c>
      <c r="I65" s="107"/>
      <c r="J65" s="18">
        <f t="shared" si="1"/>
        <v>52361.31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>
        <v>112.82</v>
      </c>
      <c r="E67" s="27"/>
      <c r="F67" s="27"/>
      <c r="G67" s="27">
        <v>126.92</v>
      </c>
      <c r="H67" s="27">
        <v>230.33</v>
      </c>
      <c r="I67" s="107"/>
      <c r="J67" s="18">
        <f t="shared" si="1"/>
        <v>470.07000000000005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>
        <v>998.78</v>
      </c>
      <c r="D79" s="27">
        <v>823.1</v>
      </c>
      <c r="E79" s="27">
        <v>1289.26</v>
      </c>
      <c r="F79" s="27">
        <v>1250.71</v>
      </c>
      <c r="G79" s="27">
        <v>923.75</v>
      </c>
      <c r="H79" s="27"/>
      <c r="I79" s="107">
        <v>1767.4</v>
      </c>
      <c r="J79" s="18">
        <f>SUM(B79:I79)</f>
        <v>7053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8820.52</v>
      </c>
      <c r="C81" s="20">
        <f>SUM(C28:C80)</f>
        <v>12351.35</v>
      </c>
      <c r="D81" s="19">
        <f>SUM(D27:D80)</f>
        <v>13647.12</v>
      </c>
      <c r="E81" s="19">
        <f>SUM(E28:E80)</f>
        <v>16656.86</v>
      </c>
      <c r="F81" s="19">
        <f>SUM(F28:F80)</f>
        <v>19922.489999999998</v>
      </c>
      <c r="G81" s="19">
        <f>SUM(G28:G80)</f>
        <v>15340.97</v>
      </c>
      <c r="H81" s="19">
        <f>SUM(H28:H80)</f>
        <v>26214.86</v>
      </c>
      <c r="I81" s="109">
        <f>SUM(I28:I80)</f>
        <v>2876.92</v>
      </c>
      <c r="J81" s="18">
        <f>SUM(B81:I81)</f>
        <v>115831.09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>
        <v>922346.59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>
        <v>191360.99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>
        <v>-115831.09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>
        <f>SUM(D83:D87)</f>
        <v>997876.49000000011</v>
      </c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>
        <v>151069.41</v>
      </c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>
        <v>-50620.21</v>
      </c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1098325.6900000002</v>
      </c>
      <c r="E91" s="3"/>
      <c r="F91" s="3" t="s">
        <v>0</v>
      </c>
      <c r="G91" s="4">
        <v>60417.79</v>
      </c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June 2020</vt:lpstr>
      <vt:lpstr>May 2020</vt:lpstr>
      <vt:lpstr>April 2020</vt:lpstr>
      <vt:lpstr>March 2020</vt:lpstr>
      <vt:lpstr>February 2020</vt:lpstr>
      <vt:lpstr>January 2020</vt:lpstr>
      <vt:lpstr>December 2019</vt:lpstr>
      <vt:lpstr>November 2019</vt:lpstr>
      <vt:lpstr>October 2019</vt:lpstr>
      <vt:lpstr>September 2019</vt:lpstr>
      <vt:lpstr>August 2019</vt:lpstr>
      <vt:lpstr>July 2019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Sue</dc:creator>
  <cp:lastModifiedBy>Shelton, Sue</cp:lastModifiedBy>
  <cp:lastPrinted>2020-04-13T16:05:36Z</cp:lastPrinted>
  <dcterms:created xsi:type="dcterms:W3CDTF">2015-08-04T17:12:21Z</dcterms:created>
  <dcterms:modified xsi:type="dcterms:W3CDTF">2020-04-13T16:05:57Z</dcterms:modified>
</cp:coreProperties>
</file>