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7"/>
  </bookViews>
  <sheets>
    <sheet name="Jul 19" sheetId="1" r:id="rId1"/>
    <sheet name="Aug 19" sheetId="2" r:id="rId2"/>
    <sheet name="Sept 19" sheetId="3" r:id="rId3"/>
    <sheet name="Oct 19" sheetId="4" r:id="rId4"/>
    <sheet name="Nov 19" sheetId="5" r:id="rId5"/>
    <sheet name="Dec 19" sheetId="6" r:id="rId6"/>
    <sheet name="Jan 20" sheetId="7" r:id="rId7"/>
    <sheet name="Feb 20" sheetId="8" r:id="rId8"/>
    <sheet name="Mar 19" sheetId="9" r:id="rId9"/>
    <sheet name="Apr 19" sheetId="10" r:id="rId10"/>
    <sheet name="May 19" sheetId="11" r:id="rId11"/>
    <sheet name="June 19" sheetId="12" r:id="rId12"/>
  </sheets>
  <definedNames/>
  <calcPr fullCalcOnLoad="1"/>
</workbook>
</file>

<file path=xl/sharedStrings.xml><?xml version="1.0" encoding="utf-8"?>
<sst xmlns="http://schemas.openxmlformats.org/spreadsheetml/2006/main" count="1082" uniqueCount="78">
  <si>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</si>
  <si>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</si>
  <si>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</si>
  <si>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</si>
  <si>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</si>
  <si>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</si>
  <si>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</si>
  <si>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</si>
  <si>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</si>
  <si>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</si>
  <si>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</si>
  <si>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</si>
  <si>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</si>
  <si>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</si>
  <si>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</si>
  <si>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</si>
  <si>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</si>
  <si>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</si>
  <si>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</si>
  <si>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</si>
  <si>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</si>
  <si>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</si>
  <si>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</si>
  <si>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</si>
  <si>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</si>
  <si>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</si>
  <si>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</si>
  <si>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</si>
  <si>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</si>
  <si>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</si>
  <si>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</si>
  <si>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</si>
  <si>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</si>
  <si>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</si>
  <si>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</si>
  <si>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</si>
  <si>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</si>
  <si>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</si>
  <si>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</si>
  <si>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</si>
  <si>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</si>
  <si>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</si>
  <si>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</si>
  <si>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</si>
  <si>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</si>
  <si>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</si>
  <si>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</si>
  <si>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</si>
  <si>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</si>
  <si>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</si>
  <si>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</si>
  <si>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</si>
  <si>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November HERITAGE BANK</t>
  </si>
  <si>
    <t>December HERITAGE BANK</t>
  </si>
  <si>
    <t>368 employees</t>
  </si>
  <si>
    <t>375 Employees</t>
  </si>
  <si>
    <t>March 2019</t>
  </si>
  <si>
    <t>378 Employees</t>
  </si>
  <si>
    <t>373 Employees</t>
  </si>
  <si>
    <t>April 2019</t>
  </si>
  <si>
    <t>May 2019</t>
  </si>
  <si>
    <t>June 2019</t>
  </si>
  <si>
    <t xml:space="preserve"> EMPLOYEES 348</t>
  </si>
  <si>
    <t>July  2019</t>
  </si>
  <si>
    <t>64 EMPLOYEES</t>
  </si>
  <si>
    <t>352 EMPLOYEES</t>
  </si>
  <si>
    <t>August 2019</t>
  </si>
  <si>
    <t>369 EMPLOYEES</t>
  </si>
  <si>
    <t>September  2019</t>
  </si>
  <si>
    <t>October 2019</t>
  </si>
  <si>
    <t>20336.06 Sick Pay</t>
  </si>
  <si>
    <t>365 employees</t>
  </si>
  <si>
    <t>NOVEMBER 2019</t>
  </si>
  <si>
    <t>December 2019</t>
  </si>
  <si>
    <t>378 employees</t>
  </si>
  <si>
    <t>January 2020</t>
  </si>
  <si>
    <t>365 Employees</t>
  </si>
  <si>
    <t>February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</si>
</sst>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8" fillId="0" borderId="0" xfId="44" applyFont="1" applyFill="1" applyAlignment="1">
      <alignment/>
    </xf>
    <xf numFmtId="44" fontId="5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3" fontId="7" fillId="0" borderId="0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4" fontId="1" fillId="0" borderId="0" xfId="44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" fontId="14" fillId="0" borderId="14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3" fontId="0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44" fontId="22" fillId="0" borderId="0" xfId="44" applyFont="1" applyFill="1" applyAlignment="1">
      <alignment/>
    </xf>
    <xf numFmtId="8" fontId="8" fillId="0" borderId="0" xfId="42" applyNumberFormat="1" applyFont="1" applyFill="1" applyBorder="1" applyAlignment="1">
      <alignment/>
    </xf>
    <xf numFmtId="43" fontId="7" fillId="0" borderId="0" xfId="42" applyFont="1" applyFill="1" applyAlignment="1">
      <alignment/>
    </xf>
    <xf numFmtId="43" fontId="0" fillId="0" borderId="0" xfId="42" applyFont="1" applyFill="1" applyAlignment="1">
      <alignment/>
    </xf>
    <xf numFmtId="44" fontId="7" fillId="0" borderId="0" xfId="44" applyFont="1" applyAlignment="1">
      <alignment/>
    </xf>
    <xf numFmtId="43" fontId="8" fillId="0" borderId="0" xfId="42" applyFont="1" applyAlignment="1">
      <alignment/>
    </xf>
    <xf numFmtId="44" fontId="5" fillId="0" borderId="17" xfId="0" applyNumberFormat="1" applyFont="1" applyFill="1" applyBorder="1" applyAlignment="1">
      <alignment/>
    </xf>
    <xf numFmtId="44" fontId="0" fillId="0" borderId="0" xfId="44" applyFont="1" applyFill="1" applyBorder="1" applyAlignment="1">
      <alignment/>
    </xf>
    <xf numFmtId="43" fontId="0" fillId="0" borderId="15" xfId="42" applyFont="1" applyFill="1" applyBorder="1" applyAlignment="1">
      <alignment/>
    </xf>
    <xf numFmtId="49" fontId="14" fillId="0" borderId="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9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83" t="s">
        <v>63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180355.57</v>
      </c>
      <c r="F6" s="97" t="s">
        <v>64</v>
      </c>
      <c r="G6" s="120"/>
    </row>
    <row r="7" spans="1:7" ht="16.5">
      <c r="A7" s="59"/>
      <c r="B7" s="61" t="s">
        <v>32</v>
      </c>
      <c r="C7" s="61"/>
      <c r="D7" s="61"/>
      <c r="E7" s="85">
        <v>35689.11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216044.68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120"/>
    </row>
    <row r="10" spans="1:7" ht="15">
      <c r="A10" s="63"/>
      <c r="B10" s="64"/>
      <c r="C10" s="45"/>
      <c r="D10" s="64"/>
      <c r="E10" s="108"/>
      <c r="F10" s="98"/>
      <c r="G10" s="120"/>
    </row>
    <row r="11" spans="1:7" ht="15">
      <c r="A11" s="63" t="s">
        <v>31</v>
      </c>
      <c r="B11" s="45"/>
      <c r="C11" s="66" t="s">
        <v>30</v>
      </c>
      <c r="D11" s="67"/>
      <c r="E11" s="109">
        <v>114414.25</v>
      </c>
      <c r="F11" s="15"/>
      <c r="G11" s="120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117849</v>
      </c>
      <c r="F12" s="15" t="s">
        <v>0</v>
      </c>
      <c r="G12" s="120"/>
    </row>
    <row r="13" spans="1:7" ht="15">
      <c r="A13" s="69"/>
      <c r="B13" s="61"/>
      <c r="C13" s="67" t="s">
        <v>29</v>
      </c>
      <c r="D13" s="67"/>
      <c r="E13" s="84">
        <v>316190.84</v>
      </c>
      <c r="F13" s="15"/>
      <c r="G13" s="120"/>
    </row>
    <row r="14" spans="1:7" ht="15">
      <c r="A14" s="69"/>
      <c r="B14" s="61"/>
      <c r="C14" s="67" t="s">
        <v>28</v>
      </c>
      <c r="D14" s="67"/>
      <c r="E14" s="110">
        <v>51214.37</v>
      </c>
      <c r="F14" s="15"/>
      <c r="G14" s="120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599668.4600000001</v>
      </c>
      <c r="F15" s="98"/>
      <c r="G15" s="120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120"/>
    </row>
    <row r="17" spans="1:7" ht="15">
      <c r="A17" s="63"/>
      <c r="B17" s="64"/>
      <c r="C17" s="61" t="s">
        <v>26</v>
      </c>
      <c r="D17" s="72"/>
      <c r="E17" s="90">
        <f>SUM(E8,E15)</f>
        <v>815713.1400000001</v>
      </c>
      <c r="F17" s="111"/>
      <c r="G17" s="120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120"/>
    </row>
    <row r="19" spans="1:7" ht="15">
      <c r="A19" s="63"/>
      <c r="B19" s="64"/>
      <c r="C19" s="45"/>
      <c r="D19" s="64"/>
      <c r="E19" s="90"/>
      <c r="F19" s="111"/>
      <c r="G19" s="120"/>
    </row>
    <row r="20" spans="1:7" ht="15">
      <c r="A20" s="63" t="s">
        <v>24</v>
      </c>
      <c r="B20" s="45"/>
      <c r="C20" s="45"/>
      <c r="D20" s="61" t="s">
        <v>0</v>
      </c>
      <c r="E20" s="100">
        <v>1613902.61</v>
      </c>
      <c r="F20" s="113" t="s">
        <v>37</v>
      </c>
      <c r="G20" s="120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/>
      <c r="F21" s="98"/>
      <c r="G21" s="120"/>
    </row>
    <row r="22" spans="1:7" ht="15">
      <c r="A22" s="63"/>
      <c r="B22" s="67"/>
      <c r="C22" s="67"/>
      <c r="D22" s="45"/>
      <c r="E22" s="90"/>
      <c r="F22" s="98"/>
      <c r="G22" s="120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120"/>
    </row>
    <row r="24" spans="1:7" ht="15">
      <c r="A24" s="31"/>
      <c r="B24" s="43"/>
      <c r="C24" s="24"/>
      <c r="D24" s="36"/>
      <c r="E24" s="91"/>
      <c r="F24" s="98"/>
      <c r="G24" s="120"/>
    </row>
    <row r="25" spans="1:7" ht="15">
      <c r="A25" s="40" t="s">
        <v>20</v>
      </c>
      <c r="B25" s="37"/>
      <c r="C25" s="37"/>
      <c r="D25" s="39" t="s">
        <v>0</v>
      </c>
      <c r="E25" s="82">
        <v>7372566.52</v>
      </c>
      <c r="F25" s="114" t="s">
        <v>0</v>
      </c>
      <c r="G25" s="133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133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133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136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136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136"/>
    </row>
    <row r="31" spans="1:7" ht="12.75">
      <c r="A31" s="27"/>
      <c r="B31" s="12"/>
      <c r="C31" s="9"/>
      <c r="D31" s="26"/>
      <c r="E31" s="92"/>
      <c r="F31" s="22"/>
      <c r="G31" s="136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136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01">
        <v>0</v>
      </c>
      <c r="F33" s="15" t="s">
        <v>5</v>
      </c>
      <c r="G33" s="136"/>
    </row>
    <row r="34" spans="1:7" ht="15">
      <c r="A34" s="13"/>
      <c r="B34" s="22" t="s">
        <v>47</v>
      </c>
      <c r="C34" s="18"/>
      <c r="D34" s="76" t="s">
        <v>37</v>
      </c>
      <c r="E34" s="95">
        <v>15185.47</v>
      </c>
      <c r="F34" s="115">
        <v>0.023</v>
      </c>
      <c r="G34" s="140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15185.47</v>
      </c>
      <c r="F35" s="116" t="s">
        <v>3</v>
      </c>
      <c r="G35" s="141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141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141"/>
    </row>
    <row r="38" spans="1:7" ht="13.5" thickBot="1">
      <c r="A38" s="7"/>
      <c r="B38" s="6"/>
      <c r="C38" s="6"/>
      <c r="D38" s="6"/>
      <c r="E38" s="105" t="s">
        <v>0</v>
      </c>
      <c r="F38" s="117"/>
      <c r="G38" s="14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74" t="s">
        <v>59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916600.11</v>
      </c>
      <c r="F6" s="97" t="s">
        <v>58</v>
      </c>
      <c r="G6" s="120"/>
    </row>
    <row r="7" spans="1:7" ht="16.5">
      <c r="A7" s="59"/>
      <c r="B7" s="61" t="s">
        <v>32</v>
      </c>
      <c r="C7" s="61"/>
      <c r="D7" s="61"/>
      <c r="E7" s="85">
        <v>121469.94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1038070.05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21</v>
      </c>
      <c r="F9" s="98"/>
      <c r="G9" s="120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68">
        <v>545260.93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45">
        <v>88601.76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45">
        <v>59464.96</v>
      </c>
      <c r="F13" s="24"/>
      <c r="G13" s="41"/>
    </row>
    <row r="14" spans="1:7" ht="15">
      <c r="A14" s="69"/>
      <c r="B14" s="61"/>
      <c r="C14" s="67" t="s">
        <v>28</v>
      </c>
      <c r="D14" s="67"/>
      <c r="E14" s="44">
        <v>0</v>
      </c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70">
        <f>SUM(E11:E14)</f>
        <v>693327.65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71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71">
        <f>SUM(E8,E15)</f>
        <v>1731397.7000000002</v>
      </c>
      <c r="F17" s="36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71" t="s">
        <v>21</v>
      </c>
      <c r="F18" s="36"/>
      <c r="G18" s="41"/>
    </row>
    <row r="19" spans="1:7" ht="15">
      <c r="A19" s="63"/>
      <c r="B19" s="64"/>
      <c r="C19" s="45"/>
      <c r="D19" s="64"/>
      <c r="E19" s="71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77">
        <v>1262258.62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73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71">
        <f>SUM(E20:E21)</f>
        <v>1262258.62</v>
      </c>
      <c r="F22" s="37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71" t="s">
        <v>21</v>
      </c>
      <c r="F23" s="37"/>
      <c r="G23" s="41"/>
    </row>
    <row r="24" spans="1:7" ht="15">
      <c r="A24" s="31"/>
      <c r="B24" s="43"/>
      <c r="C24" s="24"/>
      <c r="D24" s="36"/>
      <c r="E24" s="42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6947420.89</v>
      </c>
      <c r="F25" s="33" t="s">
        <v>0</v>
      </c>
      <c r="G25" s="32"/>
    </row>
    <row r="26" spans="1:7" ht="15">
      <c r="A26" s="35"/>
      <c r="B26" s="37"/>
      <c r="C26" s="37"/>
      <c r="D26" s="36"/>
      <c r="E26" s="24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" t="s">
        <v>16</v>
      </c>
      <c r="F29" s="1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71" t="s">
        <v>21</v>
      </c>
      <c r="F30" s="12" t="s">
        <v>0</v>
      </c>
      <c r="G30" s="23"/>
    </row>
    <row r="31" spans="1:7" ht="12.75">
      <c r="A31" s="27"/>
      <c r="B31" s="12"/>
      <c r="C31" s="9"/>
      <c r="D31" s="26"/>
      <c r="E31" s="9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10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7">
        <v>113937.63</v>
      </c>
      <c r="F33" s="24" t="s">
        <v>5</v>
      </c>
      <c r="G33" s="23"/>
    </row>
    <row r="34" spans="1:7" ht="15">
      <c r="A34" s="13"/>
      <c r="B34" s="22" t="s">
        <v>45</v>
      </c>
      <c r="C34" s="18"/>
      <c r="D34" s="76" t="s">
        <v>37</v>
      </c>
      <c r="E34" s="21">
        <v>15303.29</v>
      </c>
      <c r="F34" s="20">
        <v>0.023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17">
        <f>SUM(E33:E34)</f>
        <v>129240.92000000001</v>
      </c>
      <c r="F35" s="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1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10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5" t="s">
        <v>0</v>
      </c>
      <c r="F38" s="4"/>
      <c r="G3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20" sqref="E20:E38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121" t="s">
        <v>60</v>
      </c>
      <c r="C3" s="122"/>
      <c r="D3" s="122"/>
      <c r="E3" s="123" t="s">
        <v>35</v>
      </c>
      <c r="F3" s="123"/>
      <c r="G3" s="124"/>
    </row>
    <row r="4" spans="1:7" ht="15">
      <c r="A4" s="35"/>
      <c r="B4" s="98"/>
      <c r="C4" s="98"/>
      <c r="D4" s="98"/>
      <c r="E4" s="98"/>
      <c r="F4" s="98"/>
      <c r="G4" s="120"/>
    </row>
    <row r="5" spans="1:7" ht="15">
      <c r="A5" s="31" t="s">
        <v>34</v>
      </c>
      <c r="B5" s="98"/>
      <c r="C5" s="98"/>
      <c r="D5" s="98"/>
      <c r="E5" s="98"/>
      <c r="F5" s="98"/>
      <c r="G5" s="120"/>
    </row>
    <row r="6" spans="1:7" ht="15">
      <c r="A6" s="59" t="s">
        <v>0</v>
      </c>
      <c r="B6" s="125" t="s">
        <v>33</v>
      </c>
      <c r="C6" s="126" t="s">
        <v>0</v>
      </c>
      <c r="D6" s="126" t="s">
        <v>0</v>
      </c>
      <c r="E6" s="84">
        <v>913399.76</v>
      </c>
      <c r="F6" s="97" t="s">
        <v>54</v>
      </c>
      <c r="G6" s="120"/>
    </row>
    <row r="7" spans="1:7" ht="16.5">
      <c r="A7" s="59"/>
      <c r="B7" s="126" t="s">
        <v>32</v>
      </c>
      <c r="C7" s="126"/>
      <c r="D7" s="126"/>
      <c r="E7" s="85">
        <v>120556.25</v>
      </c>
      <c r="F7" s="98"/>
      <c r="G7" s="120"/>
    </row>
    <row r="8" spans="1:7" ht="15">
      <c r="A8" s="59"/>
      <c r="B8" s="126"/>
      <c r="C8" s="126"/>
      <c r="D8" s="126" t="s">
        <v>27</v>
      </c>
      <c r="E8" s="86">
        <f>SUM(E6:E7)</f>
        <v>1033956.01</v>
      </c>
      <c r="F8" s="98"/>
      <c r="G8" s="120"/>
    </row>
    <row r="9" spans="1:7" ht="15">
      <c r="A9" s="63" t="s">
        <v>39</v>
      </c>
      <c r="B9" s="127" t="s">
        <v>21</v>
      </c>
      <c r="C9" s="84" t="s">
        <v>40</v>
      </c>
      <c r="D9" s="127" t="s">
        <v>22</v>
      </c>
      <c r="E9" s="108" t="s">
        <v>0</v>
      </c>
      <c r="F9" s="98"/>
      <c r="G9" s="120"/>
    </row>
    <row r="10" spans="1:7" ht="15">
      <c r="A10" s="63"/>
      <c r="B10" s="127"/>
      <c r="C10" s="84"/>
      <c r="D10" s="127"/>
      <c r="E10" s="108" t="s">
        <v>0</v>
      </c>
      <c r="F10" s="98"/>
      <c r="G10" s="120"/>
    </row>
    <row r="11" spans="1:7" ht="15">
      <c r="A11" s="63" t="s">
        <v>31</v>
      </c>
      <c r="B11" s="84"/>
      <c r="C11" s="128" t="s">
        <v>30</v>
      </c>
      <c r="D11" s="129"/>
      <c r="E11" s="109">
        <v>159625.75</v>
      </c>
      <c r="F11" s="15" t="s">
        <v>0</v>
      </c>
      <c r="G11" s="120"/>
    </row>
    <row r="12" spans="1:7" ht="15">
      <c r="A12" s="69"/>
      <c r="B12" s="126" t="s">
        <v>0</v>
      </c>
      <c r="C12" s="129" t="s">
        <v>38</v>
      </c>
      <c r="D12" s="129" t="s">
        <v>0</v>
      </c>
      <c r="E12" s="84">
        <v>78268.85</v>
      </c>
      <c r="F12" s="15" t="s">
        <v>0</v>
      </c>
      <c r="G12" s="120"/>
    </row>
    <row r="13" spans="1:7" ht="15">
      <c r="A13" s="69"/>
      <c r="B13" s="126"/>
      <c r="C13" s="129" t="s">
        <v>29</v>
      </c>
      <c r="D13" s="129"/>
      <c r="E13" s="84"/>
      <c r="F13" s="15"/>
      <c r="G13" s="120"/>
    </row>
    <row r="14" spans="1:7" ht="15">
      <c r="A14" s="69"/>
      <c r="B14" s="126"/>
      <c r="C14" s="129" t="s">
        <v>28</v>
      </c>
      <c r="D14" s="129"/>
      <c r="E14" s="110"/>
      <c r="F14" s="15"/>
      <c r="G14" s="120"/>
    </row>
    <row r="15" spans="1:7" ht="15">
      <c r="A15" s="69"/>
      <c r="B15" s="84"/>
      <c r="C15" s="84" t="s">
        <v>0</v>
      </c>
      <c r="D15" s="126" t="s">
        <v>27</v>
      </c>
      <c r="E15" s="100">
        <f>SUM(E11:E14)</f>
        <v>237894.6</v>
      </c>
      <c r="F15" s="98"/>
      <c r="G15" s="120"/>
    </row>
    <row r="16" spans="1:7" ht="15">
      <c r="A16" s="63" t="s">
        <v>0</v>
      </c>
      <c r="B16" s="127" t="s">
        <v>0</v>
      </c>
      <c r="C16" s="84" t="s">
        <v>0</v>
      </c>
      <c r="D16" s="127" t="s">
        <v>0</v>
      </c>
      <c r="E16" s="90" t="s">
        <v>0</v>
      </c>
      <c r="F16" s="111"/>
      <c r="G16" s="120"/>
    </row>
    <row r="17" spans="1:7" ht="15">
      <c r="A17" s="63"/>
      <c r="B17" s="127"/>
      <c r="C17" s="126" t="s">
        <v>26</v>
      </c>
      <c r="D17" s="130"/>
      <c r="E17" s="90">
        <f>SUM(E8,E15)</f>
        <v>1271850.61</v>
      </c>
      <c r="F17" s="111"/>
      <c r="G17" s="120"/>
    </row>
    <row r="18" spans="1:7" ht="15">
      <c r="A18" s="63" t="s">
        <v>39</v>
      </c>
      <c r="B18" s="127" t="s">
        <v>21</v>
      </c>
      <c r="C18" s="84" t="s">
        <v>40</v>
      </c>
      <c r="D18" s="127" t="s">
        <v>22</v>
      </c>
      <c r="E18" s="90" t="s">
        <v>21</v>
      </c>
      <c r="F18" s="111"/>
      <c r="G18" s="120"/>
    </row>
    <row r="19" spans="1:7" ht="15">
      <c r="A19" s="63"/>
      <c r="B19" s="127"/>
      <c r="C19" s="84"/>
      <c r="D19" s="127"/>
      <c r="E19" s="90"/>
      <c r="F19" s="111"/>
      <c r="G19" s="120"/>
    </row>
    <row r="20" spans="1:7" ht="15">
      <c r="A20" s="63" t="s">
        <v>24</v>
      </c>
      <c r="B20" s="84"/>
      <c r="C20" s="84"/>
      <c r="D20" s="126" t="s">
        <v>0</v>
      </c>
      <c r="E20" s="112">
        <v>1507348.31</v>
      </c>
      <c r="F20" s="113" t="s">
        <v>37</v>
      </c>
      <c r="G20" s="120"/>
    </row>
    <row r="21" spans="1:7" ht="18.75">
      <c r="A21" s="63" t="s">
        <v>0</v>
      </c>
      <c r="B21" s="129" t="s">
        <v>0</v>
      </c>
      <c r="C21" s="129" t="s">
        <v>0</v>
      </c>
      <c r="D21" s="84"/>
      <c r="E21" s="89" t="s">
        <v>0</v>
      </c>
      <c r="F21" s="98"/>
      <c r="G21" s="120"/>
    </row>
    <row r="22" spans="1:7" ht="15">
      <c r="A22" s="63"/>
      <c r="B22" s="129"/>
      <c r="C22" s="129" t="s">
        <v>23</v>
      </c>
      <c r="D22" s="84"/>
      <c r="E22" s="90">
        <f>SUM(E20:E21)</f>
        <v>1507348.31</v>
      </c>
      <c r="F22" s="98"/>
      <c r="G22" s="120"/>
    </row>
    <row r="23" spans="1:7" ht="15">
      <c r="A23" s="63" t="s">
        <v>39</v>
      </c>
      <c r="B23" s="127" t="s">
        <v>21</v>
      </c>
      <c r="C23" s="84" t="s">
        <v>40</v>
      </c>
      <c r="D23" s="127" t="s">
        <v>22</v>
      </c>
      <c r="E23" s="90" t="s">
        <v>21</v>
      </c>
      <c r="F23" s="98"/>
      <c r="G23" s="120"/>
    </row>
    <row r="24" spans="1:7" ht="15">
      <c r="A24" s="31"/>
      <c r="B24" s="131"/>
      <c r="C24" s="15"/>
      <c r="D24" s="111"/>
      <c r="E24" s="91"/>
      <c r="F24" s="98"/>
      <c r="G24" s="120"/>
    </row>
    <row r="25" spans="1:7" ht="15">
      <c r="A25" s="40" t="s">
        <v>20</v>
      </c>
      <c r="B25" s="98"/>
      <c r="C25" s="98"/>
      <c r="D25" s="132" t="s">
        <v>0</v>
      </c>
      <c r="E25" s="82">
        <v>7191609.68</v>
      </c>
      <c r="F25" s="114" t="s">
        <v>0</v>
      </c>
      <c r="G25" s="133"/>
    </row>
    <row r="26" spans="1:7" ht="15">
      <c r="A26" s="35"/>
      <c r="B26" s="98"/>
      <c r="C26" s="98"/>
      <c r="D26" s="111"/>
      <c r="E26" s="15" t="s">
        <v>19</v>
      </c>
      <c r="F26" s="114" t="s">
        <v>0</v>
      </c>
      <c r="G26" s="133"/>
    </row>
    <row r="27" spans="1:7" ht="15">
      <c r="A27" s="35"/>
      <c r="B27" s="134" t="s">
        <v>0</v>
      </c>
      <c r="C27" s="92" t="s">
        <v>0</v>
      </c>
      <c r="D27" s="135"/>
      <c r="E27" s="92" t="s">
        <v>18</v>
      </c>
      <c r="F27" s="114" t="s">
        <v>0</v>
      </c>
      <c r="G27" s="133"/>
    </row>
    <row r="28" spans="1:7" ht="12.75">
      <c r="A28" s="13"/>
      <c r="B28" s="22"/>
      <c r="C28" s="92" t="s">
        <v>0</v>
      </c>
      <c r="D28" s="135"/>
      <c r="E28" s="92" t="s">
        <v>17</v>
      </c>
      <c r="F28" s="22"/>
      <c r="G28" s="136"/>
    </row>
    <row r="29" spans="1:7" ht="12.75">
      <c r="A29" s="13"/>
      <c r="B29" s="22"/>
      <c r="C29" s="92" t="s">
        <v>0</v>
      </c>
      <c r="D29" s="135"/>
      <c r="E29" s="92" t="s">
        <v>16</v>
      </c>
      <c r="F29" s="22"/>
      <c r="G29" s="136"/>
    </row>
    <row r="30" spans="1:7" ht="15">
      <c r="A30" s="63" t="s">
        <v>39</v>
      </c>
      <c r="B30" s="127" t="s">
        <v>21</v>
      </c>
      <c r="C30" s="84" t="s">
        <v>40</v>
      </c>
      <c r="D30" s="127" t="s">
        <v>22</v>
      </c>
      <c r="E30" s="90" t="s">
        <v>21</v>
      </c>
      <c r="F30" s="22" t="s">
        <v>0</v>
      </c>
      <c r="G30" s="136"/>
    </row>
    <row r="31" spans="1:7" ht="12.75">
      <c r="A31" s="27"/>
      <c r="B31" s="22"/>
      <c r="C31" s="92"/>
      <c r="D31" s="135"/>
      <c r="E31" s="92"/>
      <c r="F31" s="22"/>
      <c r="G31" s="136"/>
    </row>
    <row r="32" spans="1:7" ht="12.75">
      <c r="A32" s="13"/>
      <c r="B32" s="137" t="s">
        <v>10</v>
      </c>
      <c r="C32" s="15" t="s">
        <v>9</v>
      </c>
      <c r="D32" s="15" t="s">
        <v>8</v>
      </c>
      <c r="E32" s="93" t="s">
        <v>0</v>
      </c>
      <c r="F32" s="22"/>
      <c r="G32" s="136"/>
    </row>
    <row r="33" spans="1:7" ht="12.75">
      <c r="A33" s="13"/>
      <c r="B33" s="22" t="s">
        <v>7</v>
      </c>
      <c r="C33" s="22" t="s">
        <v>6</v>
      </c>
      <c r="D33" s="138" t="s">
        <v>37</v>
      </c>
      <c r="E33" s="94">
        <v>129240.92</v>
      </c>
      <c r="F33" s="15" t="s">
        <v>5</v>
      </c>
      <c r="G33" s="136"/>
    </row>
    <row r="34" spans="1:7" ht="15">
      <c r="A34" s="13"/>
      <c r="B34" s="22" t="s">
        <v>46</v>
      </c>
      <c r="C34" s="139"/>
      <c r="D34" s="138" t="s">
        <v>37</v>
      </c>
      <c r="E34" s="95">
        <v>15650.49</v>
      </c>
      <c r="F34" s="115">
        <v>0.023</v>
      </c>
      <c r="G34" s="140"/>
    </row>
    <row r="35" spans="1:7" ht="12.75">
      <c r="A35" s="13"/>
      <c r="B35" s="22" t="s">
        <v>4</v>
      </c>
      <c r="C35" s="139" t="s">
        <v>0</v>
      </c>
      <c r="D35" s="138" t="s">
        <v>37</v>
      </c>
      <c r="E35" s="94">
        <f>SUM(E33:E34)</f>
        <v>144891.41</v>
      </c>
      <c r="F35" s="116" t="s">
        <v>3</v>
      </c>
      <c r="G35" s="141"/>
    </row>
    <row r="36" spans="1:7" ht="12.75">
      <c r="A36" s="13"/>
      <c r="B36" s="15" t="s">
        <v>0</v>
      </c>
      <c r="C36" s="142" t="s">
        <v>0</v>
      </c>
      <c r="D36" s="143" t="s">
        <v>0</v>
      </c>
      <c r="E36" s="22" t="s">
        <v>0</v>
      </c>
      <c r="F36" s="92" t="s">
        <v>2</v>
      </c>
      <c r="G36" s="141"/>
    </row>
    <row r="37" spans="1:7" ht="12.75">
      <c r="A37" s="13"/>
      <c r="B37" s="22"/>
      <c r="C37" s="22" t="s">
        <v>0</v>
      </c>
      <c r="D37" s="143" t="s">
        <v>0</v>
      </c>
      <c r="E37" s="93" t="s">
        <v>0</v>
      </c>
      <c r="F37" s="92" t="s">
        <v>1</v>
      </c>
      <c r="G37" s="141"/>
    </row>
    <row r="38" spans="1:7" ht="13.5" thickBot="1">
      <c r="A38" s="7"/>
      <c r="B38" s="144"/>
      <c r="C38" s="144"/>
      <c r="D38" s="144"/>
      <c r="E38" s="105" t="s">
        <v>0</v>
      </c>
      <c r="F38" s="117"/>
      <c r="G38" s="14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74" t="s">
        <v>61</v>
      </c>
      <c r="B3" s="48"/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1664023.53</v>
      </c>
      <c r="F6" s="97" t="s">
        <v>62</v>
      </c>
      <c r="G6" s="120"/>
    </row>
    <row r="7" spans="1:7" ht="16.5">
      <c r="A7" s="59"/>
      <c r="B7" s="61" t="s">
        <v>32</v>
      </c>
      <c r="C7" s="61"/>
      <c r="D7" s="61"/>
      <c r="E7" s="85">
        <v>200590.32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1864613.85</v>
      </c>
      <c r="F8" s="98"/>
      <c r="G8" s="120"/>
    </row>
    <row r="9" spans="1:7" ht="15">
      <c r="A9" s="63" t="s">
        <v>22</v>
      </c>
      <c r="B9" s="64" t="s">
        <v>14</v>
      </c>
      <c r="C9" s="45" t="s">
        <v>25</v>
      </c>
      <c r="D9" s="64" t="s">
        <v>12</v>
      </c>
      <c r="E9" s="65" t="s">
        <v>0</v>
      </c>
      <c r="F9" s="37"/>
      <c r="G9" s="41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159220.46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73247.52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84"/>
      <c r="F13" s="24"/>
      <c r="G13" s="41"/>
    </row>
    <row r="14" spans="1:7" ht="15">
      <c r="A14" s="69"/>
      <c r="B14" s="61"/>
      <c r="C14" s="67" t="s">
        <v>28</v>
      </c>
      <c r="D14" s="67"/>
      <c r="E14" s="110">
        <v>91632</v>
      </c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324099.98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90">
        <f>+E8+E15</f>
        <v>2188713.83</v>
      </c>
      <c r="F17" s="36"/>
      <c r="G17" s="41"/>
    </row>
    <row r="18" spans="1:7" ht="15">
      <c r="A18" s="63" t="s">
        <v>22</v>
      </c>
      <c r="B18" s="64" t="s">
        <v>14</v>
      </c>
      <c r="C18" s="45" t="s">
        <v>25</v>
      </c>
      <c r="D18" s="64" t="s">
        <v>12</v>
      </c>
      <c r="E18" s="90" t="s">
        <v>21</v>
      </c>
      <c r="F18" s="36"/>
      <c r="G18" s="41"/>
    </row>
    <row r="19" spans="1:7" ht="15">
      <c r="A19" s="63"/>
      <c r="B19" s="64"/>
      <c r="C19" s="45"/>
      <c r="D19" s="64"/>
      <c r="E19" s="90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100">
        <v>1552754.13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1552754.13</v>
      </c>
      <c r="F22" s="37"/>
      <c r="G22" s="41"/>
    </row>
    <row r="23" spans="1:7" ht="15">
      <c r="A23" s="63" t="s">
        <v>22</v>
      </c>
      <c r="B23" s="64" t="s">
        <v>14</v>
      </c>
      <c r="C23" s="45" t="s">
        <v>13</v>
      </c>
      <c r="D23" s="64" t="s">
        <v>12</v>
      </c>
      <c r="E23" s="90" t="s">
        <v>21</v>
      </c>
      <c r="F23" s="37"/>
      <c r="G23" s="41"/>
    </row>
    <row r="24" spans="1:7" ht="15">
      <c r="A24" s="31"/>
      <c r="B24" s="43"/>
      <c r="C24" s="24"/>
      <c r="D24" s="36"/>
      <c r="E24" s="91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6570375</v>
      </c>
      <c r="F25" s="33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12"/>
      <c r="G29" s="23"/>
    </row>
    <row r="30" spans="1:7" ht="15">
      <c r="A30" s="31" t="s">
        <v>15</v>
      </c>
      <c r="B30" s="30" t="s">
        <v>14</v>
      </c>
      <c r="C30" s="28" t="s">
        <v>13</v>
      </c>
      <c r="D30" s="29" t="s">
        <v>12</v>
      </c>
      <c r="E30" s="104" t="s">
        <v>11</v>
      </c>
      <c r="F30" s="12" t="s">
        <v>0</v>
      </c>
      <c r="G30" s="23"/>
    </row>
    <row r="31" spans="1:7" ht="12.75">
      <c r="A31" s="27"/>
      <c r="B31" s="12"/>
      <c r="C31" s="9"/>
      <c r="D31" s="26"/>
      <c r="E31" s="92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01">
        <v>144891.41</v>
      </c>
      <c r="F33" s="24" t="s">
        <v>5</v>
      </c>
      <c r="G33" s="23"/>
    </row>
    <row r="34" spans="1:7" ht="15">
      <c r="A34" s="13"/>
      <c r="B34" s="22" t="s">
        <v>50</v>
      </c>
      <c r="C34" s="18"/>
      <c r="D34" s="76" t="s">
        <v>37</v>
      </c>
      <c r="E34" s="95">
        <v>15360.16</v>
      </c>
      <c r="F34" s="20">
        <v>0.023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160251.57</v>
      </c>
      <c r="F35" s="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4"/>
      <c r="G38" s="3"/>
    </row>
    <row r="39" spans="1:5" ht="12.75">
      <c r="A39" s="2" t="s">
        <v>0</v>
      </c>
      <c r="B39" s="1"/>
      <c r="C39" s="1"/>
      <c r="D39" s="1"/>
      <c r="E39" s="118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12"/>
      <c r="B3" s="155" t="s">
        <v>66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935336.76</v>
      </c>
      <c r="F6" s="97" t="s">
        <v>65</v>
      </c>
      <c r="G6" s="120"/>
    </row>
    <row r="7" spans="1:7" ht="16.5">
      <c r="A7" s="59"/>
      <c r="B7" s="61" t="s">
        <v>32</v>
      </c>
      <c r="C7" s="61"/>
      <c r="D7" s="61"/>
      <c r="E7" s="85">
        <v>121972.7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1057309.46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120"/>
    </row>
    <row r="10" spans="1:7" ht="15">
      <c r="A10" s="63"/>
      <c r="B10" s="64"/>
      <c r="C10" s="45"/>
      <c r="D10" s="64"/>
      <c r="E10" s="108"/>
      <c r="F10" s="98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135677.39</v>
      </c>
      <c r="F11" s="15"/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93397.51</v>
      </c>
      <c r="F12" s="15" t="s">
        <v>0</v>
      </c>
      <c r="G12" s="41"/>
    </row>
    <row r="13" spans="1:7" ht="15">
      <c r="A13" s="69"/>
      <c r="B13" s="61"/>
      <c r="C13" s="67" t="s">
        <v>29</v>
      </c>
      <c r="D13" s="67"/>
      <c r="E13" s="84">
        <v>3648.41</v>
      </c>
      <c r="F13" s="15"/>
      <c r="G13" s="41"/>
    </row>
    <row r="14" spans="1:7" ht="15">
      <c r="A14" s="69"/>
      <c r="B14" s="61"/>
      <c r="C14" s="67" t="s">
        <v>28</v>
      </c>
      <c r="D14" s="67"/>
      <c r="E14" s="110">
        <v>0</v>
      </c>
      <c r="F14" s="15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232723.31000000003</v>
      </c>
      <c r="F15" s="98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41"/>
    </row>
    <row r="17" spans="1:7" ht="15">
      <c r="A17" s="63"/>
      <c r="B17" s="64"/>
      <c r="C17" s="61" t="s">
        <v>26</v>
      </c>
      <c r="D17" s="72"/>
      <c r="E17" s="90">
        <f>SUM(E8,E15)</f>
        <v>1290032.77</v>
      </c>
      <c r="F17" s="111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41"/>
    </row>
    <row r="19" spans="1:7" ht="15">
      <c r="A19" s="63"/>
      <c r="B19" s="64"/>
      <c r="C19" s="45"/>
      <c r="D19" s="64"/>
      <c r="E19" s="90"/>
      <c r="F19" s="111"/>
      <c r="G19" s="41"/>
    </row>
    <row r="20" spans="1:7" ht="15">
      <c r="A20" s="63" t="s">
        <v>24</v>
      </c>
      <c r="B20" s="45"/>
      <c r="C20" s="45"/>
      <c r="D20" s="61" t="s">
        <v>0</v>
      </c>
      <c r="E20" s="100"/>
      <c r="F20" s="113"/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>
        <v>1422140.72</v>
      </c>
      <c r="F21" s="98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1422140.72</v>
      </c>
      <c r="F22" s="98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41"/>
    </row>
    <row r="24" spans="1:7" ht="15">
      <c r="A24" s="31"/>
      <c r="B24" s="43"/>
      <c r="C24" s="24"/>
      <c r="D24" s="36"/>
      <c r="E24" s="91"/>
      <c r="F24" s="98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7212016.24</v>
      </c>
      <c r="F25" s="114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32"/>
    </row>
    <row r="27" spans="1:7" ht="15">
      <c r="A27" s="35"/>
      <c r="B27" s="102"/>
      <c r="C27" s="9" t="s">
        <v>0</v>
      </c>
      <c r="D27" s="26"/>
      <c r="E27" s="92" t="s">
        <v>18</v>
      </c>
      <c r="F27" s="114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23"/>
    </row>
    <row r="31" spans="1:7" ht="12.75">
      <c r="A31" s="27"/>
      <c r="B31" s="12"/>
      <c r="C31" s="9"/>
      <c r="D31" s="26"/>
      <c r="E31" s="92"/>
      <c r="F31" s="2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53">
        <v>15185.47</v>
      </c>
      <c r="F33" s="15" t="s">
        <v>5</v>
      </c>
      <c r="G33" s="23"/>
    </row>
    <row r="34" spans="1:7" ht="12.75">
      <c r="A34" s="13"/>
      <c r="B34" s="22" t="s">
        <v>48</v>
      </c>
      <c r="C34" s="18"/>
      <c r="D34" s="76" t="s">
        <v>37</v>
      </c>
      <c r="E34" s="154">
        <v>15540.5</v>
      </c>
      <c r="F34" s="115">
        <v>0.023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30725.97</v>
      </c>
      <c r="F35" s="1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5" t="s">
        <v>0</v>
      </c>
      <c r="F38" s="4"/>
      <c r="G3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81" t="s">
        <v>68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929184.16</v>
      </c>
      <c r="F6" s="97" t="s">
        <v>67</v>
      </c>
      <c r="G6" s="41"/>
    </row>
    <row r="7" spans="1:7" ht="16.5">
      <c r="A7" s="59"/>
      <c r="B7" s="61" t="s">
        <v>32</v>
      </c>
      <c r="C7" s="61"/>
      <c r="D7" s="61"/>
      <c r="E7" s="85">
        <v>127717.51</v>
      </c>
      <c r="F7" s="98"/>
      <c r="G7" s="41"/>
    </row>
    <row r="8" spans="1:7" ht="15">
      <c r="A8" s="59"/>
      <c r="B8" s="61"/>
      <c r="C8" s="61"/>
      <c r="D8" s="61" t="s">
        <v>27</v>
      </c>
      <c r="E8" s="86">
        <f>SUM(E6:E7)</f>
        <v>1056901.67</v>
      </c>
      <c r="F8" s="98"/>
      <c r="G8" s="41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41"/>
    </row>
    <row r="10" spans="1:7" ht="15">
      <c r="A10" s="63"/>
      <c r="B10" s="64"/>
      <c r="C10" s="45"/>
      <c r="D10" s="64"/>
      <c r="E10" s="108"/>
      <c r="F10" s="98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288484.89</v>
      </c>
      <c r="F11" s="15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108776.37</v>
      </c>
      <c r="F12" s="15" t="s">
        <v>0</v>
      </c>
      <c r="G12" s="41"/>
    </row>
    <row r="13" spans="1:7" ht="15">
      <c r="A13" s="69"/>
      <c r="B13" s="61"/>
      <c r="C13" s="67" t="s">
        <v>29</v>
      </c>
      <c r="D13" s="67"/>
      <c r="E13" s="84">
        <v>0</v>
      </c>
      <c r="F13" s="15"/>
      <c r="G13" s="41"/>
    </row>
    <row r="14" spans="1:7" ht="15">
      <c r="A14" s="69"/>
      <c r="B14" s="61"/>
      <c r="C14" s="67" t="s">
        <v>28</v>
      </c>
      <c r="D14" s="67"/>
      <c r="E14" s="110">
        <v>86588.39</v>
      </c>
      <c r="F14" s="15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483849.65</v>
      </c>
      <c r="F15" s="98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41"/>
    </row>
    <row r="17" spans="1:7" ht="15">
      <c r="A17" s="63"/>
      <c r="B17" s="64"/>
      <c r="C17" s="61" t="s">
        <v>26</v>
      </c>
      <c r="D17" s="72"/>
      <c r="E17" s="90">
        <f>SUM(E8,E15)</f>
        <v>1540751.3199999998</v>
      </c>
      <c r="F17" s="111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41"/>
    </row>
    <row r="19" spans="1:7" ht="15">
      <c r="A19" s="63"/>
      <c r="B19" s="64"/>
      <c r="C19" s="45"/>
      <c r="D19" s="64"/>
      <c r="E19" s="90"/>
      <c r="F19" s="111"/>
      <c r="G19" s="41"/>
    </row>
    <row r="20" spans="1:7" ht="15">
      <c r="A20" s="63" t="s">
        <v>24</v>
      </c>
      <c r="B20" s="45"/>
      <c r="C20" s="45"/>
      <c r="D20" s="61" t="s">
        <v>0</v>
      </c>
      <c r="E20" s="100">
        <v>1028331.13</v>
      </c>
      <c r="F20" s="113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98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1028331.13</v>
      </c>
      <c r="F22" s="98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41"/>
    </row>
    <row r="24" spans="1:7" ht="15">
      <c r="A24" s="31"/>
      <c r="B24" s="43"/>
      <c r="C24" s="24"/>
      <c r="D24" s="36"/>
      <c r="E24" s="91"/>
      <c r="F24" s="98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6702760</v>
      </c>
      <c r="F25" s="114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23"/>
    </row>
    <row r="31" spans="1:7" ht="12.75">
      <c r="A31" s="27"/>
      <c r="B31" s="12"/>
      <c r="C31" s="9"/>
      <c r="D31" s="26"/>
      <c r="E31" s="92"/>
      <c r="F31" s="2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01">
        <v>30725.97</v>
      </c>
      <c r="F33" s="15" t="s">
        <v>5</v>
      </c>
      <c r="G33" s="23"/>
    </row>
    <row r="34" spans="1:7" ht="15">
      <c r="A34" s="13"/>
      <c r="B34" s="22" t="s">
        <v>49</v>
      </c>
      <c r="C34" s="18"/>
      <c r="D34" s="76" t="s">
        <v>37</v>
      </c>
      <c r="E34" s="95">
        <v>13979.59</v>
      </c>
      <c r="F34" s="115">
        <v>0.0205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44705.56</v>
      </c>
      <c r="F35" s="1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117"/>
      <c r="G3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81" t="s">
        <v>69</v>
      </c>
      <c r="B3" s="48"/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98"/>
      <c r="F5" s="98"/>
      <c r="G5" s="41"/>
    </row>
    <row r="6" spans="1:9" ht="15">
      <c r="A6" s="59"/>
      <c r="B6" s="60" t="s">
        <v>33</v>
      </c>
      <c r="C6" s="61" t="s">
        <v>0</v>
      </c>
      <c r="D6" s="61" t="s">
        <v>0</v>
      </c>
      <c r="E6" s="84">
        <v>933308.13</v>
      </c>
      <c r="F6" s="97" t="s">
        <v>71</v>
      </c>
      <c r="G6" s="41"/>
      <c r="I6" t="s">
        <v>70</v>
      </c>
    </row>
    <row r="7" spans="1:7" ht="16.5">
      <c r="A7" s="59"/>
      <c r="B7" s="61" t="s">
        <v>32</v>
      </c>
      <c r="C7" s="61"/>
      <c r="D7" s="61"/>
      <c r="E7" s="85">
        <v>126749.3</v>
      </c>
      <c r="F7" s="98"/>
      <c r="G7" s="41"/>
    </row>
    <row r="8" spans="1:7" ht="15">
      <c r="A8" s="59"/>
      <c r="B8" s="61"/>
      <c r="C8" s="61"/>
      <c r="D8" s="61" t="s">
        <v>27</v>
      </c>
      <c r="E8" s="86">
        <f>SUM(E6:E7)</f>
        <v>1060057.43</v>
      </c>
      <c r="F8" s="98"/>
      <c r="G8" s="41"/>
    </row>
    <row r="9" spans="1:7" ht="15">
      <c r="A9" s="63"/>
      <c r="B9" s="64"/>
      <c r="C9" s="79"/>
      <c r="D9" s="64"/>
      <c r="E9" s="90"/>
      <c r="F9" s="98"/>
      <c r="G9" s="41"/>
    </row>
    <row r="10" spans="1:7" ht="15">
      <c r="A10" s="63"/>
      <c r="B10" s="64"/>
      <c r="C10" s="45"/>
      <c r="D10" s="64"/>
      <c r="E10" s="108"/>
      <c r="F10" s="98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292238.45</v>
      </c>
      <c r="F11" s="15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79238.9</v>
      </c>
      <c r="F12" s="15" t="s">
        <v>0</v>
      </c>
      <c r="G12" s="41"/>
    </row>
    <row r="13" spans="1:7" ht="15">
      <c r="A13" s="69"/>
      <c r="B13" s="61"/>
      <c r="C13" s="67" t="s">
        <v>29</v>
      </c>
      <c r="D13" s="67"/>
      <c r="E13" s="84">
        <v>20500.17</v>
      </c>
      <c r="F13" s="15"/>
      <c r="G13" s="41"/>
    </row>
    <row r="14" spans="1:7" ht="15">
      <c r="A14" s="69"/>
      <c r="B14" s="61"/>
      <c r="C14" s="67" t="s">
        <v>28</v>
      </c>
      <c r="D14" s="67"/>
      <c r="E14" s="110">
        <v>113931.44</v>
      </c>
      <c r="F14" s="15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505908.95999999996</v>
      </c>
      <c r="F15" s="98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41"/>
    </row>
    <row r="17" spans="1:7" ht="15">
      <c r="A17" s="63"/>
      <c r="B17" s="64"/>
      <c r="C17" s="61" t="s">
        <v>26</v>
      </c>
      <c r="D17" s="72"/>
      <c r="E17" s="90">
        <f>SUM(E8,E15)</f>
        <v>1565966.39</v>
      </c>
      <c r="F17" s="111"/>
      <c r="G17" s="41"/>
    </row>
    <row r="18" spans="1:7" ht="15">
      <c r="A18" s="63" t="s">
        <v>41</v>
      </c>
      <c r="B18" s="64"/>
      <c r="C18" s="45"/>
      <c r="D18" s="64"/>
      <c r="E18" s="90" t="s">
        <v>21</v>
      </c>
      <c r="F18" s="111"/>
      <c r="G18" s="41"/>
    </row>
    <row r="19" spans="1:7" ht="15">
      <c r="A19" s="63"/>
      <c r="B19" s="64"/>
      <c r="C19" s="45"/>
      <c r="D19" s="64"/>
      <c r="E19" s="90"/>
      <c r="F19" s="111"/>
      <c r="G19" s="41"/>
    </row>
    <row r="20" spans="1:7" ht="15">
      <c r="A20" s="63" t="s">
        <v>24</v>
      </c>
      <c r="B20" s="45"/>
      <c r="C20" s="45"/>
      <c r="D20" s="61" t="s">
        <v>0</v>
      </c>
      <c r="E20" s="106">
        <v>1309252.61</v>
      </c>
      <c r="F20" s="113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98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1309252.61</v>
      </c>
      <c r="F22" s="98"/>
      <c r="G22" s="41"/>
    </row>
    <row r="23" spans="1:7" ht="15">
      <c r="A23" s="63" t="s">
        <v>41</v>
      </c>
      <c r="B23" s="64"/>
      <c r="C23" s="45"/>
      <c r="D23" s="64"/>
      <c r="E23" s="90" t="s">
        <v>21</v>
      </c>
      <c r="F23" s="98"/>
      <c r="G23" s="41"/>
    </row>
    <row r="24" spans="1:7" ht="15">
      <c r="A24" s="31"/>
      <c r="B24" s="43"/>
      <c r="C24" s="24"/>
      <c r="D24" s="36"/>
      <c r="E24" s="91"/>
      <c r="F24" s="98"/>
      <c r="G24" s="41"/>
    </row>
    <row r="25" spans="1:7" ht="15">
      <c r="A25" s="40" t="s">
        <v>20</v>
      </c>
      <c r="B25" s="37"/>
      <c r="C25" s="37"/>
      <c r="D25" s="39" t="s">
        <v>0</v>
      </c>
      <c r="E25" s="148">
        <v>6442121.28</v>
      </c>
      <c r="F25" s="114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23"/>
    </row>
    <row r="30" spans="1:7" ht="15">
      <c r="A30" s="63" t="s">
        <v>41</v>
      </c>
      <c r="B30" s="64"/>
      <c r="C30" s="45"/>
      <c r="D30" s="64"/>
      <c r="E30" s="90" t="s">
        <v>21</v>
      </c>
      <c r="F30" s="22" t="s">
        <v>0</v>
      </c>
      <c r="G30" s="23"/>
    </row>
    <row r="31" spans="1:7" ht="12.75">
      <c r="A31" s="27"/>
      <c r="B31" s="12"/>
      <c r="C31" s="9"/>
      <c r="D31" s="26"/>
      <c r="E31" s="92"/>
      <c r="F31" s="2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94">
        <v>44705.56</v>
      </c>
      <c r="F33" s="15" t="s">
        <v>5</v>
      </c>
      <c r="G33" s="23"/>
    </row>
    <row r="34" spans="1:7" ht="15">
      <c r="A34" s="13"/>
      <c r="B34" s="22" t="s">
        <v>51</v>
      </c>
      <c r="C34" s="18"/>
      <c r="D34" s="76" t="s">
        <v>37</v>
      </c>
      <c r="E34" s="95">
        <v>12803.41</v>
      </c>
      <c r="F34" s="115">
        <v>0.0205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107">
        <f>SUM(E33:E34)</f>
        <v>57508.97</v>
      </c>
      <c r="F35" s="1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117"/>
      <c r="G38" s="3"/>
    </row>
    <row r="39" spans="1:6" ht="12.75">
      <c r="A39" s="2" t="s">
        <v>0</v>
      </c>
      <c r="B39" s="1"/>
      <c r="C39" s="1"/>
      <c r="D39" s="1"/>
      <c r="E39" s="118" t="s">
        <v>0</v>
      </c>
      <c r="F39" s="1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81" t="s">
        <v>72</v>
      </c>
      <c r="B3" s="48"/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/>
      <c r="B6" s="60" t="s">
        <v>33</v>
      </c>
      <c r="C6" s="61" t="s">
        <v>0</v>
      </c>
      <c r="D6" s="61" t="s">
        <v>0</v>
      </c>
      <c r="E6" s="84">
        <v>919366.79</v>
      </c>
      <c r="F6" s="97" t="s">
        <v>54</v>
      </c>
      <c r="G6" s="120"/>
    </row>
    <row r="7" spans="1:7" ht="16.5">
      <c r="A7" s="59"/>
      <c r="B7" s="61" t="s">
        <v>32</v>
      </c>
      <c r="C7" s="61"/>
      <c r="D7" s="61"/>
      <c r="E7" s="85">
        <v>126004.4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1045371.1900000001</v>
      </c>
      <c r="F8" s="98"/>
      <c r="G8" s="120"/>
    </row>
    <row r="9" spans="1:7" ht="15">
      <c r="A9" s="63"/>
      <c r="B9" s="64"/>
      <c r="C9" s="79"/>
      <c r="D9" s="64"/>
      <c r="E9" s="71"/>
      <c r="F9" s="37"/>
      <c r="G9" s="41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68">
        <v>258691.88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45">
        <v>120566.77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45"/>
      <c r="F13" s="24"/>
      <c r="G13" s="41"/>
    </row>
    <row r="14" spans="1:7" ht="15">
      <c r="A14" s="69"/>
      <c r="B14" s="61"/>
      <c r="C14" s="67" t="s">
        <v>28</v>
      </c>
      <c r="D14" s="67"/>
      <c r="E14" s="44">
        <v>11544.3</v>
      </c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70">
        <f>SUM(E11:E14)</f>
        <v>390802.95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71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71">
        <f>SUM(E8,E15)</f>
        <v>1436174.1400000001</v>
      </c>
      <c r="F17" s="36"/>
      <c r="G17" s="41"/>
    </row>
    <row r="18" spans="1:7" ht="15">
      <c r="A18" s="63" t="s">
        <v>41</v>
      </c>
      <c r="B18" s="64"/>
      <c r="C18" s="45"/>
      <c r="D18" s="64"/>
      <c r="E18" s="71" t="s">
        <v>21</v>
      </c>
      <c r="F18" s="36"/>
      <c r="G18" s="41"/>
    </row>
    <row r="19" spans="1:7" ht="15">
      <c r="A19" s="63"/>
      <c r="B19" s="64"/>
      <c r="C19" s="45"/>
      <c r="D19" s="64"/>
      <c r="E19" s="71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78">
        <v>2798036.56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73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71">
        <f>SUM(E20:E21)</f>
        <v>2798036.56</v>
      </c>
      <c r="F22" s="37"/>
      <c r="G22" s="41"/>
    </row>
    <row r="23" spans="1:7" ht="15">
      <c r="A23" s="63" t="s">
        <v>41</v>
      </c>
      <c r="B23" s="64"/>
      <c r="C23" s="45"/>
      <c r="D23" s="64"/>
      <c r="E23" s="71" t="s">
        <v>21</v>
      </c>
      <c r="F23" s="37"/>
      <c r="G23" s="41"/>
    </row>
    <row r="24" spans="1:7" ht="15">
      <c r="A24" s="31"/>
      <c r="B24" s="43"/>
      <c r="C24" s="24"/>
      <c r="D24" s="36"/>
      <c r="E24" s="42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102">
        <v>7824804.39</v>
      </c>
      <c r="F25" s="33" t="s">
        <v>0</v>
      </c>
      <c r="G25" s="32"/>
    </row>
    <row r="26" spans="1:7" ht="15">
      <c r="A26" s="35"/>
      <c r="B26" s="37"/>
      <c r="C26" s="37"/>
      <c r="D26" s="36"/>
      <c r="E26" s="24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" t="s">
        <v>16</v>
      </c>
      <c r="F29" s="12"/>
      <c r="G29" s="23"/>
    </row>
    <row r="30" spans="1:7" ht="15">
      <c r="A30" s="63" t="s">
        <v>41</v>
      </c>
      <c r="B30" s="64"/>
      <c r="C30" s="45"/>
      <c r="D30" s="64"/>
      <c r="E30" s="71" t="s">
        <v>21</v>
      </c>
      <c r="F30" s="12" t="s">
        <v>0</v>
      </c>
      <c r="G30" s="23"/>
    </row>
    <row r="31" spans="1:7" ht="12.75">
      <c r="A31" s="27"/>
      <c r="B31" s="12"/>
      <c r="C31" s="9"/>
      <c r="D31" s="26"/>
      <c r="E31" s="9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10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7">
        <v>57508.97</v>
      </c>
      <c r="F33" s="24" t="s">
        <v>5</v>
      </c>
      <c r="G33" s="23"/>
    </row>
    <row r="34" spans="1:7" ht="15">
      <c r="A34" s="13"/>
      <c r="B34" s="22" t="s">
        <v>52</v>
      </c>
      <c r="C34" s="18"/>
      <c r="D34" s="76" t="s">
        <v>37</v>
      </c>
      <c r="E34" s="21">
        <v>12287.9</v>
      </c>
      <c r="F34" s="20">
        <v>0.0205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80">
        <f>SUM(E33:E34)</f>
        <v>69796.87</v>
      </c>
      <c r="F35" s="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1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10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5" t="s">
        <v>0</v>
      </c>
      <c r="F38" s="4"/>
      <c r="G38" s="3"/>
    </row>
    <row r="39" spans="1:7" ht="13.5" thickBot="1">
      <c r="A39" s="7"/>
      <c r="B39" s="6"/>
      <c r="C39" s="6"/>
      <c r="D39" s="6"/>
      <c r="E39" s="5" t="s">
        <v>0</v>
      </c>
      <c r="F39" s="4"/>
      <c r="G39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6" sqref="E6:G8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81" t="s">
        <v>73</v>
      </c>
      <c r="B3" s="48"/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/>
      <c r="B6" s="60" t="s">
        <v>33</v>
      </c>
      <c r="C6" s="61" t="s">
        <v>0</v>
      </c>
      <c r="D6" s="61" t="s">
        <v>0</v>
      </c>
      <c r="E6" s="84">
        <v>937851.54</v>
      </c>
      <c r="F6" s="97" t="s">
        <v>74</v>
      </c>
      <c r="G6" s="120"/>
    </row>
    <row r="7" spans="1:7" ht="16.5">
      <c r="A7" s="59"/>
      <c r="B7" s="61" t="s">
        <v>32</v>
      </c>
      <c r="C7" s="61"/>
      <c r="D7" s="61"/>
      <c r="E7" s="85">
        <v>127573.56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1065425.1</v>
      </c>
      <c r="F8" s="98"/>
      <c r="G8" s="120"/>
    </row>
    <row r="9" spans="1:7" ht="15">
      <c r="A9" s="63"/>
      <c r="B9" s="64"/>
      <c r="C9" s="79"/>
      <c r="D9" s="64"/>
      <c r="E9" s="90"/>
      <c r="F9" s="98"/>
      <c r="G9" s="41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68">
        <v>221465.57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45">
        <v>79147.97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45"/>
      <c r="F13" s="24"/>
      <c r="G13" s="41"/>
    </row>
    <row r="14" spans="1:7" ht="15">
      <c r="A14" s="69"/>
      <c r="B14" s="61"/>
      <c r="C14" s="67" t="s">
        <v>28</v>
      </c>
      <c r="D14" s="67"/>
      <c r="E14" s="44">
        <v>17764.92</v>
      </c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70">
        <f>SUM(E11:E14)</f>
        <v>318378.46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71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71">
        <f>SUM(E8,E15)</f>
        <v>1383803.56</v>
      </c>
      <c r="F17" s="36"/>
      <c r="G17" s="41"/>
    </row>
    <row r="18" spans="1:7" ht="15">
      <c r="A18" s="63" t="s">
        <v>41</v>
      </c>
      <c r="B18" s="64"/>
      <c r="C18" s="45"/>
      <c r="D18" s="64"/>
      <c r="E18" s="71" t="s">
        <v>21</v>
      </c>
      <c r="F18" s="36"/>
      <c r="G18" s="41"/>
    </row>
    <row r="19" spans="1:7" ht="15">
      <c r="A19" s="63"/>
      <c r="B19" s="64"/>
      <c r="C19" s="45"/>
      <c r="D19" s="64"/>
      <c r="E19" s="71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150">
        <v>1302403.71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1302403.71</v>
      </c>
      <c r="F22" s="37"/>
      <c r="G22" s="41"/>
    </row>
    <row r="23" spans="1:7" ht="15">
      <c r="A23" s="63" t="s">
        <v>41</v>
      </c>
      <c r="B23" s="64"/>
      <c r="C23" s="45"/>
      <c r="D23" s="64"/>
      <c r="E23" s="90" t="s">
        <v>21</v>
      </c>
      <c r="F23" s="37"/>
      <c r="G23" s="41"/>
    </row>
    <row r="24" spans="1:7" ht="15">
      <c r="A24" s="31"/>
      <c r="B24" s="43"/>
      <c r="C24" s="24"/>
      <c r="D24" s="36"/>
      <c r="E24" s="91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151">
        <v>7754673.7</v>
      </c>
      <c r="F25" s="33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12"/>
      <c r="G29" s="23"/>
    </row>
    <row r="30" spans="1:7" ht="15">
      <c r="A30" s="63" t="s">
        <v>41</v>
      </c>
      <c r="B30" s="64"/>
      <c r="C30" s="45"/>
      <c r="D30" s="64"/>
      <c r="E30" s="90" t="s">
        <v>21</v>
      </c>
      <c r="F30" s="12" t="s">
        <v>0</v>
      </c>
      <c r="G30" s="23"/>
    </row>
    <row r="31" spans="1:7" ht="12.75">
      <c r="A31" s="27"/>
      <c r="B31" s="12"/>
      <c r="C31" s="9"/>
      <c r="D31" s="26"/>
      <c r="E31" s="92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94">
        <v>69796.87</v>
      </c>
      <c r="F33" s="24" t="s">
        <v>5</v>
      </c>
      <c r="G33" s="23"/>
    </row>
    <row r="34" spans="1:7" ht="12.75">
      <c r="A34" s="13"/>
      <c r="B34" s="22" t="s">
        <v>53</v>
      </c>
      <c r="C34" s="18"/>
      <c r="D34" s="76" t="s">
        <v>37</v>
      </c>
      <c r="E34" s="149">
        <v>12831.15</v>
      </c>
      <c r="F34" s="20">
        <v>0.0205</v>
      </c>
      <c r="G34" s="19"/>
    </row>
    <row r="35" spans="1:7" ht="13.5" thickBot="1">
      <c r="A35" s="13"/>
      <c r="B35" s="12" t="s">
        <v>4</v>
      </c>
      <c r="C35" s="18" t="s">
        <v>0</v>
      </c>
      <c r="D35" s="76" t="s">
        <v>37</v>
      </c>
      <c r="E35" s="152">
        <f>SUM(E33:E34)</f>
        <v>82628.01999999999</v>
      </c>
      <c r="F35" s="16" t="s">
        <v>3</v>
      </c>
      <c r="G35" s="8"/>
    </row>
    <row r="36" spans="1:7" ht="13.5" thickTop="1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4"/>
      <c r="G38" s="3"/>
    </row>
    <row r="39" spans="1:7" ht="13.5" thickBot="1">
      <c r="A39" s="7"/>
      <c r="B39" s="6"/>
      <c r="C39" s="6"/>
      <c r="D39" s="6"/>
      <c r="E39" s="5" t="s">
        <v>0</v>
      </c>
      <c r="F39" s="4"/>
      <c r="G39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74" t="s">
        <v>75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934917.89</v>
      </c>
      <c r="F6" s="97" t="s">
        <v>76</v>
      </c>
      <c r="G6" s="120"/>
    </row>
    <row r="7" spans="1:7" ht="16.5">
      <c r="A7" s="59"/>
      <c r="B7" s="61" t="s">
        <v>32</v>
      </c>
      <c r="C7" s="61"/>
      <c r="D7" s="61"/>
      <c r="E7" s="85">
        <v>135995.2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1070913.09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120"/>
    </row>
    <row r="10" spans="1:7" ht="15">
      <c r="A10" s="63"/>
      <c r="B10" s="64"/>
      <c r="C10" s="45"/>
      <c r="D10" s="64"/>
      <c r="E10" s="108"/>
      <c r="F10" s="98"/>
      <c r="G10" s="120"/>
    </row>
    <row r="11" spans="1:7" ht="15">
      <c r="A11" s="63" t="s">
        <v>31</v>
      </c>
      <c r="B11" s="45"/>
      <c r="C11" s="66" t="s">
        <v>30</v>
      </c>
      <c r="D11" s="67"/>
      <c r="E11" s="109">
        <v>168075.17</v>
      </c>
      <c r="F11" s="15" t="s">
        <v>0</v>
      </c>
      <c r="G11" s="120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100000.51</v>
      </c>
      <c r="F12" s="15" t="s">
        <v>0</v>
      </c>
      <c r="G12" s="120"/>
    </row>
    <row r="13" spans="1:7" ht="15">
      <c r="A13" s="69"/>
      <c r="B13" s="61"/>
      <c r="C13" s="67" t="s">
        <v>29</v>
      </c>
      <c r="D13" s="67"/>
      <c r="E13" s="84">
        <v>867258.78</v>
      </c>
      <c r="F13" s="15"/>
      <c r="G13" s="120"/>
    </row>
    <row r="14" spans="1:7" ht="15">
      <c r="A14" s="69"/>
      <c r="B14" s="61"/>
      <c r="C14" s="67" t="s">
        <v>28</v>
      </c>
      <c r="D14" s="67"/>
      <c r="E14" s="110">
        <v>568.4</v>
      </c>
      <c r="F14" s="15"/>
      <c r="G14" s="120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1135902.8599999999</v>
      </c>
      <c r="F15" s="98"/>
      <c r="G15" s="120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120"/>
    </row>
    <row r="17" spans="1:7" ht="15">
      <c r="A17" s="63"/>
      <c r="B17" s="64"/>
      <c r="C17" s="61" t="s">
        <v>26</v>
      </c>
      <c r="D17" s="72"/>
      <c r="E17" s="90">
        <f>SUM(E8,E15)</f>
        <v>2206815.95</v>
      </c>
      <c r="F17" s="111"/>
      <c r="G17" s="120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120"/>
    </row>
    <row r="19" spans="1:7" ht="15">
      <c r="A19" s="63"/>
      <c r="B19" s="64"/>
      <c r="C19" s="45"/>
      <c r="D19" s="64"/>
      <c r="E19" s="90"/>
      <c r="F19" s="111"/>
      <c r="G19" s="120"/>
    </row>
    <row r="20" spans="1:7" ht="15">
      <c r="A20" s="63" t="s">
        <v>24</v>
      </c>
      <c r="B20" s="45"/>
      <c r="C20" s="45"/>
      <c r="D20" s="61" t="s">
        <v>0</v>
      </c>
      <c r="E20" s="146">
        <v>1907905.37</v>
      </c>
      <c r="F20" s="113" t="s">
        <v>37</v>
      </c>
      <c r="G20" s="120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98"/>
      <c r="G21" s="120"/>
    </row>
    <row r="22" spans="1:7" ht="15">
      <c r="A22" s="63"/>
      <c r="B22" s="67"/>
      <c r="C22" s="67" t="s">
        <v>23</v>
      </c>
      <c r="D22" s="45"/>
      <c r="E22" s="90">
        <f>SUM(E20:E21)</f>
        <v>1907905.37</v>
      </c>
      <c r="F22" s="98"/>
      <c r="G22" s="120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120"/>
    </row>
    <row r="24" spans="1:7" ht="15">
      <c r="A24" s="31"/>
      <c r="B24" s="43"/>
      <c r="C24" s="24"/>
      <c r="D24" s="36"/>
      <c r="E24" s="91"/>
      <c r="F24" s="98"/>
      <c r="G24" s="120"/>
    </row>
    <row r="25" spans="1:7" ht="15">
      <c r="A25" s="40" t="s">
        <v>20</v>
      </c>
      <c r="B25" s="37"/>
      <c r="C25" s="37"/>
      <c r="D25" s="39" t="s">
        <v>0</v>
      </c>
      <c r="E25" s="103">
        <v>7480595.22</v>
      </c>
      <c r="F25" s="114" t="s">
        <v>0</v>
      </c>
      <c r="G25" s="133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133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133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136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136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136"/>
    </row>
    <row r="31" spans="1:7" ht="12.75">
      <c r="A31" s="27"/>
      <c r="B31" s="12"/>
      <c r="C31" s="9"/>
      <c r="D31" s="26"/>
      <c r="E31" s="92"/>
      <c r="F31" s="22"/>
      <c r="G31" s="136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136"/>
    </row>
    <row r="33" spans="1:7" ht="12.75">
      <c r="A33" s="13"/>
      <c r="B33" s="12" t="s">
        <v>7</v>
      </c>
      <c r="C33" s="12" t="s">
        <v>6</v>
      </c>
      <c r="D33" s="76" t="s">
        <v>37</v>
      </c>
      <c r="E33" s="94">
        <v>82628.02</v>
      </c>
      <c r="F33" s="15" t="s">
        <v>5</v>
      </c>
      <c r="G33" s="136"/>
    </row>
    <row r="34" spans="1:7" ht="15">
      <c r="A34" s="13"/>
      <c r="B34" s="22" t="s">
        <v>42</v>
      </c>
      <c r="C34" s="18"/>
      <c r="D34" s="76" t="s">
        <v>37</v>
      </c>
      <c r="E34" s="95">
        <v>13441.13</v>
      </c>
      <c r="F34" s="115">
        <v>0.0205</v>
      </c>
      <c r="G34" s="140"/>
    </row>
    <row r="35" spans="1:7" ht="13.5" thickBot="1">
      <c r="A35" s="13"/>
      <c r="B35" s="12" t="s">
        <v>4</v>
      </c>
      <c r="C35" s="18" t="s">
        <v>0</v>
      </c>
      <c r="D35" s="76" t="s">
        <v>37</v>
      </c>
      <c r="E35" s="96">
        <f>SUM(E33:E34)</f>
        <v>96069.15000000001</v>
      </c>
      <c r="F35" s="116" t="s">
        <v>3</v>
      </c>
      <c r="G35" s="141"/>
    </row>
    <row r="36" spans="1:7" ht="13.5" thickTop="1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117"/>
      <c r="G38" s="3"/>
    </row>
    <row r="39" spans="5:6" ht="12.75">
      <c r="E39" s="119"/>
      <c r="F39" s="1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E6" sqref="E6:G8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81" t="s">
        <v>77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915497.23</v>
      </c>
      <c r="F6" s="97" t="s">
        <v>55</v>
      </c>
      <c r="G6" s="120"/>
    </row>
    <row r="7" spans="1:7" ht="16.5">
      <c r="A7" s="59"/>
      <c r="B7" s="61" t="s">
        <v>32</v>
      </c>
      <c r="C7" s="61"/>
      <c r="D7" s="61"/>
      <c r="E7" s="85">
        <v>131834.89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1047332.12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41"/>
    </row>
    <row r="10" spans="1:7" ht="15">
      <c r="A10" s="63"/>
      <c r="B10" s="64"/>
      <c r="C10" s="45"/>
      <c r="D10" s="64"/>
      <c r="E10" s="108"/>
      <c r="F10" s="98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189132.46</v>
      </c>
      <c r="F11" s="15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81945.56</v>
      </c>
      <c r="F12" s="15" t="s">
        <v>0</v>
      </c>
      <c r="G12" s="41"/>
    </row>
    <row r="13" spans="1:7" ht="15">
      <c r="A13" s="69"/>
      <c r="B13" s="61"/>
      <c r="C13" s="67" t="s">
        <v>29</v>
      </c>
      <c r="D13" s="67"/>
      <c r="E13" s="84"/>
      <c r="F13" s="15"/>
      <c r="G13" s="41"/>
    </row>
    <row r="14" spans="1:7" ht="15">
      <c r="A14" s="69"/>
      <c r="B14" s="61"/>
      <c r="C14" s="67" t="s">
        <v>28</v>
      </c>
      <c r="D14" s="67"/>
      <c r="E14" s="110"/>
      <c r="F14" s="15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271078.02</v>
      </c>
      <c r="F15" s="98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41"/>
    </row>
    <row r="17" spans="1:7" ht="15">
      <c r="A17" s="63"/>
      <c r="B17" s="64"/>
      <c r="C17" s="61" t="s">
        <v>26</v>
      </c>
      <c r="D17" s="72"/>
      <c r="E17" s="90">
        <f>SUM(E8,E15)</f>
        <v>1318410.1400000001</v>
      </c>
      <c r="F17" s="111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41"/>
    </row>
    <row r="19" spans="1:7" ht="15">
      <c r="A19" s="63"/>
      <c r="B19" s="64"/>
      <c r="C19" s="45"/>
      <c r="D19" s="64"/>
      <c r="E19" s="90"/>
      <c r="F19" s="111"/>
      <c r="G19" s="41"/>
    </row>
    <row r="20" spans="1:7" ht="15">
      <c r="A20" s="63" t="s">
        <v>24</v>
      </c>
      <c r="B20" s="45"/>
      <c r="C20" s="45"/>
      <c r="D20" s="61" t="s">
        <v>0</v>
      </c>
      <c r="E20" s="147">
        <v>1411462.41</v>
      </c>
      <c r="F20" s="113" t="s">
        <v>37</v>
      </c>
      <c r="G20" s="41"/>
    </row>
    <row r="21" spans="2:7" ht="18.75">
      <c r="B21" s="62"/>
      <c r="C21" s="67" t="s">
        <v>0</v>
      </c>
      <c r="D21" s="45"/>
      <c r="E21" s="89" t="s">
        <v>0</v>
      </c>
      <c r="F21" s="98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1411462.41</v>
      </c>
      <c r="F22" s="98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41"/>
    </row>
    <row r="24" spans="1:7" ht="15">
      <c r="A24" s="31"/>
      <c r="B24" s="43"/>
      <c r="C24" s="24"/>
      <c r="D24" s="36"/>
      <c r="E24" s="91"/>
      <c r="F24" s="98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7583388.06</v>
      </c>
      <c r="F25" s="114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23"/>
    </row>
    <row r="31" spans="1:7" ht="12.75">
      <c r="A31" s="27"/>
      <c r="B31" s="12"/>
      <c r="C31" s="9"/>
      <c r="D31" s="26"/>
      <c r="E31" s="92"/>
      <c r="F31" s="2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94">
        <v>96069.15</v>
      </c>
      <c r="F33" s="15" t="s">
        <v>5</v>
      </c>
      <c r="G33" s="23"/>
    </row>
    <row r="34" spans="1:7" ht="15">
      <c r="A34" s="13"/>
      <c r="B34" s="22" t="s">
        <v>43</v>
      </c>
      <c r="C34" s="18"/>
      <c r="D34" s="76" t="s">
        <v>37</v>
      </c>
      <c r="E34" s="95">
        <v>12000.73</v>
      </c>
      <c r="F34" s="115">
        <v>0.0205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108069.87999999999</v>
      </c>
      <c r="F35" s="1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117"/>
      <c r="G38" s="3"/>
    </row>
    <row r="39" spans="5:6" ht="12.75">
      <c r="E39" s="119"/>
      <c r="F39" s="119"/>
    </row>
    <row r="40" spans="5:6" ht="12.75">
      <c r="E40" s="119"/>
      <c r="F40" s="119"/>
    </row>
    <row r="41" spans="5:6" ht="12.75">
      <c r="E41" s="119"/>
      <c r="F41" s="119"/>
    </row>
    <row r="42" spans="5:6" ht="12.75">
      <c r="E42" s="119"/>
      <c r="F42" s="119"/>
    </row>
    <row r="43" ht="12.75">
      <c r="C43" s="87"/>
    </row>
    <row r="44" ht="12.75">
      <c r="C44" s="87"/>
    </row>
    <row r="45" ht="12.75">
      <c r="C45" s="87"/>
    </row>
    <row r="46" ht="12.75">
      <c r="C46" s="8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81" t="s">
        <v>56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907420.4</v>
      </c>
      <c r="F6" s="97" t="s">
        <v>57</v>
      </c>
      <c r="G6" s="41"/>
    </row>
    <row r="7" spans="1:7" ht="16.5">
      <c r="A7" s="59"/>
      <c r="B7" s="61" t="s">
        <v>32</v>
      </c>
      <c r="C7" s="61"/>
      <c r="D7" s="61"/>
      <c r="E7" s="85">
        <v>120138.42</v>
      </c>
      <c r="F7" s="98"/>
      <c r="G7" s="41"/>
    </row>
    <row r="8" spans="1:7" ht="15">
      <c r="A8" s="59"/>
      <c r="B8" s="61"/>
      <c r="C8" s="61"/>
      <c r="D8" s="61" t="s">
        <v>27</v>
      </c>
      <c r="E8" s="86">
        <f>SUM(E6:E7)</f>
        <v>1027558.8200000001</v>
      </c>
      <c r="F8" s="98"/>
      <c r="G8" s="41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65" t="s">
        <v>0</v>
      </c>
      <c r="F9" s="37"/>
      <c r="G9" s="41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68">
        <v>146830.04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45">
        <v>102912.52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45">
        <v>0</v>
      </c>
      <c r="F13" s="24"/>
      <c r="G13" s="41"/>
    </row>
    <row r="14" spans="1:7" ht="15">
      <c r="A14" s="69"/>
      <c r="B14" s="61"/>
      <c r="C14" s="67" t="s">
        <v>28</v>
      </c>
      <c r="D14" s="67"/>
      <c r="E14" s="44">
        <v>99</v>
      </c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70">
        <f>SUM(E11:E14)</f>
        <v>249841.56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71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71">
        <f>SUM(E8,E15)</f>
        <v>1277400.3800000001</v>
      </c>
      <c r="F17" s="36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71" t="s">
        <v>21</v>
      </c>
      <c r="F18" s="36"/>
      <c r="G18" s="41"/>
    </row>
    <row r="19" spans="1:7" ht="15">
      <c r="A19" s="63"/>
      <c r="B19" s="64"/>
      <c r="C19" s="45"/>
      <c r="D19" s="64"/>
      <c r="E19" s="71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77">
        <v>1219655.81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73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71">
        <f>SUM(E20:E21)</f>
        <v>1219655.81</v>
      </c>
      <c r="F22" s="37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71" t="s">
        <v>21</v>
      </c>
      <c r="F23" s="37"/>
      <c r="G23" s="41"/>
    </row>
    <row r="24" spans="1:7" ht="15">
      <c r="A24" s="31"/>
      <c r="B24" s="43"/>
      <c r="C24" s="24"/>
      <c r="D24" s="36"/>
      <c r="E24" s="42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38">
        <v>7407411.23</v>
      </c>
      <c r="F25" s="33" t="s">
        <v>0</v>
      </c>
      <c r="G25" s="32"/>
    </row>
    <row r="26" spans="1:7" ht="15">
      <c r="A26" s="35"/>
      <c r="B26" s="37"/>
      <c r="C26" s="37"/>
      <c r="D26" s="36"/>
      <c r="E26" s="24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" t="s">
        <v>16</v>
      </c>
      <c r="F29" s="1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71" t="s">
        <v>21</v>
      </c>
      <c r="F30" s="12" t="s">
        <v>0</v>
      </c>
      <c r="G30" s="23"/>
    </row>
    <row r="31" spans="1:7" ht="12.75">
      <c r="A31" s="27"/>
      <c r="B31" s="12"/>
      <c r="C31" s="9"/>
      <c r="D31" s="26"/>
      <c r="E31" s="9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10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7">
        <v>98239.69</v>
      </c>
      <c r="F33" s="24" t="s">
        <v>5</v>
      </c>
      <c r="G33" s="23"/>
    </row>
    <row r="34" spans="1:7" ht="15">
      <c r="A34" s="13"/>
      <c r="B34" s="22" t="s">
        <v>44</v>
      </c>
      <c r="C34" s="18"/>
      <c r="D34" s="76" t="s">
        <v>37</v>
      </c>
      <c r="E34" s="21">
        <v>15697.94</v>
      </c>
      <c r="F34" s="20">
        <v>0.023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17">
        <f>SUM(E33:E34)</f>
        <v>113937.63</v>
      </c>
      <c r="F35" s="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1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10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5" t="s">
        <v>0</v>
      </c>
      <c r="F38" s="4"/>
      <c r="G38" s="3"/>
    </row>
    <row r="41" ht="12.75">
      <c r="E41" s="88"/>
    </row>
    <row r="42" ht="12.75">
      <c r="E42" s="88"/>
    </row>
    <row r="43" ht="12.75">
      <c r="E43" s="9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2020-01-06T17:30:27Z</cp:lastPrinted>
  <dcterms:created xsi:type="dcterms:W3CDTF">2004-05-05T13:44:50Z</dcterms:created>
  <dcterms:modified xsi:type="dcterms:W3CDTF">2020-03-03T19:14:53Z</dcterms:modified>
  <cp:category/>
  <cp:version/>
  <cp:contentType/>
  <cp:contentStatus/>
</cp:coreProperties>
</file>