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FFBED90B-69EB-4271-83D5-16C5157C341C}" xr6:coauthVersionLast="41" xr6:coauthVersionMax="41" xr10:uidLastSave="{00000000-0000-0000-0000-000000000000}"/>
  <bookViews>
    <workbookView xWindow="1125" yWindow="1125" windowWidth="27135" windowHeight="164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<sst xmlns="http://schemas.openxmlformats.org/spreadsheetml/2006/main" count="40" uniqueCount="36">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</sst>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H22" sqref="H22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103508.02</v>
      </c>
      <c r="C8" s="9">
        <v>459069.82</v>
      </c>
      <c r="D8" s="9">
        <v>2864280.25</v>
      </c>
      <c r="E8" s="9">
        <v>8028610.5700000003</v>
      </c>
      <c r="F8" s="9">
        <f>E8-D8</f>
        <v>5164330.32</v>
      </c>
      <c r="G8" s="10">
        <f>(B8+D8)/E8</f>
        <v>0.36965154108850989</v>
      </c>
      <c r="H8" s="9">
        <v>2837252.17</v>
      </c>
      <c r="I8" s="9">
        <f>D8-H8</f>
        <v>27028.080000000075</v>
      </c>
      <c r="J8" s="5">
        <f>+I8/H8</f>
        <v>9.5261465603179267E-3</v>
      </c>
    </row>
    <row r="9" spans="1:10" ht="18.75" x14ac:dyDescent="0.3">
      <c r="A9" s="11" t="s">
        <v>20</v>
      </c>
      <c r="B9" s="12">
        <v>81.23</v>
      </c>
      <c r="C9" s="9">
        <v>52866.47</v>
      </c>
      <c r="D9" s="9">
        <v>322560.09000000003</v>
      </c>
      <c r="E9" s="9">
        <v>829450.64</v>
      </c>
      <c r="F9" s="9">
        <f t="shared" ref="F9:F22" si="0">E9-D9</f>
        <v>506890.55</v>
      </c>
      <c r="G9" s="10">
        <f t="shared" ref="G9:G22" si="1">(B9+D9)/E9</f>
        <v>0.38898194110742984</v>
      </c>
      <c r="H9" s="9">
        <v>273130.55</v>
      </c>
      <c r="I9" s="9">
        <f t="shared" ref="I9:I22" si="2">D9-H9</f>
        <v>49429.540000000037</v>
      </c>
      <c r="J9" s="5">
        <f>+I9/H9</f>
        <v>0.18097404336497708</v>
      </c>
    </row>
    <row r="10" spans="1:10" ht="18.75" x14ac:dyDescent="0.3">
      <c r="A10" s="1" t="s">
        <v>21</v>
      </c>
      <c r="B10" s="9">
        <v>2507.91</v>
      </c>
      <c r="C10" s="9">
        <v>22856.68</v>
      </c>
      <c r="D10" s="9">
        <v>174776.17</v>
      </c>
      <c r="E10" s="9">
        <v>490710.43</v>
      </c>
      <c r="F10" s="9">
        <f t="shared" si="0"/>
        <v>315934.26</v>
      </c>
      <c r="G10" s="10">
        <f t="shared" si="1"/>
        <v>0.36128043987163677</v>
      </c>
      <c r="H10" s="9">
        <v>207308.79999999999</v>
      </c>
      <c r="I10" s="9">
        <f t="shared" si="2"/>
        <v>-32532.629999999976</v>
      </c>
      <c r="J10" s="5">
        <f t="shared" ref="J10:J24" si="3">+I10/H10</f>
        <v>-0.15692836001173119</v>
      </c>
    </row>
    <row r="11" spans="1:10" ht="18.75" x14ac:dyDescent="0.3">
      <c r="A11" s="1" t="s">
        <v>22</v>
      </c>
      <c r="B11" s="9">
        <v>4434</v>
      </c>
      <c r="C11" s="9">
        <v>19122.8</v>
      </c>
      <c r="D11" s="9">
        <v>501534.51</v>
      </c>
      <c r="E11" s="9">
        <v>762974.89</v>
      </c>
      <c r="F11" s="9">
        <f t="shared" si="0"/>
        <v>261440.38</v>
      </c>
      <c r="G11" s="10">
        <f t="shared" si="1"/>
        <v>0.66315224345063306</v>
      </c>
      <c r="H11" s="9">
        <v>533670.56999999995</v>
      </c>
      <c r="I11" s="9">
        <f t="shared" si="2"/>
        <v>-32136.059999999939</v>
      </c>
      <c r="J11" s="5">
        <f t="shared" si="3"/>
        <v>-6.0217036138979788E-2</v>
      </c>
    </row>
    <row r="12" spans="1:10" ht="18.75" x14ac:dyDescent="0.3">
      <c r="A12" s="1" t="s">
        <v>23</v>
      </c>
      <c r="B12" s="9">
        <v>365.54</v>
      </c>
      <c r="C12" s="9">
        <v>78466.81</v>
      </c>
      <c r="D12" s="9">
        <v>510829.96</v>
      </c>
      <c r="E12" s="9">
        <v>1321690.22</v>
      </c>
      <c r="F12" s="9">
        <f t="shared" si="0"/>
        <v>810860.26</v>
      </c>
      <c r="G12" s="10">
        <f t="shared" si="1"/>
        <v>0.38677406571110134</v>
      </c>
      <c r="H12" s="9">
        <v>473136.78</v>
      </c>
      <c r="I12" s="9">
        <f t="shared" si="2"/>
        <v>37693.179999999993</v>
      </c>
      <c r="J12" s="5">
        <f t="shared" si="3"/>
        <v>7.9666560693083283E-2</v>
      </c>
    </row>
    <row r="13" spans="1:10" ht="18.75" x14ac:dyDescent="0.3">
      <c r="A13" s="1" t="s">
        <v>24</v>
      </c>
      <c r="B13" s="9">
        <v>2000</v>
      </c>
      <c r="C13" s="9">
        <v>43009.8</v>
      </c>
      <c r="D13" s="9">
        <v>282958.42</v>
      </c>
      <c r="E13" s="9">
        <v>731114.19</v>
      </c>
      <c r="F13" s="9">
        <f t="shared" si="0"/>
        <v>448155.76999999996</v>
      </c>
      <c r="G13" s="10">
        <f t="shared" si="1"/>
        <v>0.38975911546731162</v>
      </c>
      <c r="H13" s="9">
        <v>279179.59999999998</v>
      </c>
      <c r="I13" s="9">
        <f t="shared" si="2"/>
        <v>3778.820000000007</v>
      </c>
      <c r="J13" s="5">
        <f t="shared" si="3"/>
        <v>1.353544456686666E-2</v>
      </c>
    </row>
    <row r="14" spans="1:10" ht="18.75" x14ac:dyDescent="0.3">
      <c r="A14" s="1" t="s">
        <v>25</v>
      </c>
      <c r="B14" s="9">
        <v>24394.959999999999</v>
      </c>
      <c r="C14" s="9">
        <v>116558.32</v>
      </c>
      <c r="D14" s="9">
        <v>859127.4</v>
      </c>
      <c r="E14" s="9">
        <v>1717397.66</v>
      </c>
      <c r="F14" s="9">
        <f t="shared" si="0"/>
        <v>858270.25999999989</v>
      </c>
      <c r="G14" s="10">
        <f t="shared" si="1"/>
        <v>0.51445415385042503</v>
      </c>
      <c r="H14" s="9">
        <v>832324.07</v>
      </c>
      <c r="I14" s="9">
        <f t="shared" si="2"/>
        <v>26803.330000000075</v>
      </c>
      <c r="J14" s="5">
        <f t="shared" si="3"/>
        <v>3.2202997565599752E-2</v>
      </c>
    </row>
    <row r="15" spans="1:10" ht="18.75" x14ac:dyDescent="0.3">
      <c r="A15" s="1" t="s">
        <v>26</v>
      </c>
      <c r="B15" s="9">
        <v>67518.2</v>
      </c>
      <c r="C15" s="9">
        <v>109626.12</v>
      </c>
      <c r="D15" s="9">
        <v>711031.47</v>
      </c>
      <c r="E15" s="9">
        <v>1475811.17</v>
      </c>
      <c r="F15" s="9">
        <f t="shared" si="0"/>
        <v>764779.7</v>
      </c>
      <c r="G15" s="10">
        <f t="shared" si="1"/>
        <v>0.527540166266664</v>
      </c>
      <c r="H15" s="9">
        <v>583077.19999999995</v>
      </c>
      <c r="I15" s="9">
        <f t="shared" si="2"/>
        <v>127954.27000000002</v>
      </c>
      <c r="J15" s="5">
        <f t="shared" si="3"/>
        <v>0.21944653298053848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/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182424.68</v>
      </c>
      <c r="D20" s="9">
        <v>196198.36</v>
      </c>
      <c r="E20" s="9">
        <v>196198.36</v>
      </c>
      <c r="F20" s="9">
        <f t="shared" si="0"/>
        <v>0</v>
      </c>
      <c r="G20" s="10">
        <f t="shared" si="1"/>
        <v>1</v>
      </c>
      <c r="H20" s="9">
        <v>211254.8</v>
      </c>
      <c r="I20" s="9">
        <f t="shared" si="2"/>
        <v>-15056.440000000002</v>
      </c>
      <c r="J20" s="5">
        <f t="shared" si="3"/>
        <v>-7.1271469334661289E-2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12106</v>
      </c>
      <c r="E21" s="9">
        <v>30789</v>
      </c>
      <c r="F21" s="9">
        <f t="shared" si="0"/>
        <v>18683</v>
      </c>
      <c r="G21" s="10">
        <v>0</v>
      </c>
      <c r="H21" s="9">
        <v>22560</v>
      </c>
      <c r="I21" s="9">
        <f t="shared" si="2"/>
        <v>-10454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1217722.17</v>
      </c>
      <c r="F22" s="9">
        <f t="shared" si="0"/>
        <v>1217722.17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204809.86</v>
      </c>
      <c r="C24" s="13">
        <f>SUM(C8:C23)</f>
        <v>1084001.5000000002</v>
      </c>
      <c r="D24" s="13">
        <f>SUM(D8:D23)</f>
        <v>6435402.6299999999</v>
      </c>
      <c r="E24" s="13">
        <f>SUM(E8:E23)</f>
        <v>16802469.300000001</v>
      </c>
      <c r="F24" s="13">
        <f>SUM(F8:F23)</f>
        <v>10367066.669999998</v>
      </c>
      <c r="G24" s="14">
        <f>(B24+D24)/E24</f>
        <v>0.39519265718878593</v>
      </c>
      <c r="H24" s="13">
        <f>SUM(H8:H23)</f>
        <v>6252894.5399999991</v>
      </c>
      <c r="I24" s="13">
        <f>SUM(I8:I23)</f>
        <v>182508.09000000029</v>
      </c>
      <c r="J24" s="5">
        <f t="shared" si="3"/>
        <v>2.9187776770020546E-2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2020-02-04T18:34:24Z</cp:lastPrinted>
  <dcterms:created xsi:type="dcterms:W3CDTF">2015-04-06T21:25:02Z</dcterms:created>
  <dcterms:modified xsi:type="dcterms:W3CDTF">2020-02-04T18:34:42Z</dcterms:modified>
</cp:coreProperties>
</file>