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555" activeTab="1"/>
  </bookViews>
  <sheets>
    <sheet name="1st qtr" sheetId="1" r:id="rId1"/>
    <sheet name="2nd qtr" sheetId="2" r:id="rId2"/>
    <sheet name="3rd qtr" sheetId="3" r:id="rId3"/>
    <sheet name="4th qtr" sheetId="4" r:id="rId4"/>
  </sheets>
  <definedNames>
    <definedName name="_xlnm.Print_Area" localSheetId="0">'1st qtr'!$A$1:$R$35</definedName>
    <definedName name="_xlnm.Print_Area" localSheetId="1">'2nd qtr'!$A$1:$Q$35</definedName>
    <definedName name="_xlnm.Print_Area" localSheetId="2">'3rd qtr'!$A$1:$Q$35</definedName>
    <definedName name="_xlnm.Print_Area" localSheetId="3">'4th qtr'!$A$1:$S$35</definedName>
  </definedNames>
  <calcPr fullCalcOnLoad="1"/>
</workbook>
</file>

<file path=xl/sharedStrings.xml><?xml version="1.0" encoding="utf-8"?>
<sst xmlns="http://schemas.openxmlformats.org/spreadsheetml/2006/main" count="132" uniqueCount="50">
  <si>
    <t>grade</t>
  </si>
  <si>
    <t>K</t>
  </si>
  <si>
    <t>LOPC 8</t>
  </si>
  <si>
    <t>LOPC 9</t>
  </si>
  <si>
    <t>LOPC 10</t>
  </si>
  <si>
    <t>LOPC 11</t>
  </si>
  <si>
    <t>LOPC 12</t>
  </si>
  <si>
    <t>School</t>
  </si>
  <si>
    <t>Franklin</t>
  </si>
  <si>
    <t>Simposn</t>
  </si>
  <si>
    <t>Lincoln</t>
  </si>
  <si>
    <t>FSMS</t>
  </si>
  <si>
    <t>FSHS</t>
  </si>
  <si>
    <t>LOPC</t>
  </si>
  <si>
    <t>District</t>
  </si>
  <si>
    <t>2009-10</t>
  </si>
  <si>
    <t>2008-09</t>
  </si>
  <si>
    <t>elementary total</t>
  </si>
  <si>
    <t>secondary total</t>
  </si>
  <si>
    <t>SIMPSON COUNTY SCHOOLS HABITUAL TRUANTS SECOND QUARTER</t>
  </si>
  <si>
    <t>SIMPSON COUNTY SCHOOLS HABITUAL TRUANTS FOURTH QUARTER</t>
  </si>
  <si>
    <t>SIMPSON COUNTY SCHOOLS HABITUAL TRUANTS THIRD QUARTER</t>
  </si>
  <si>
    <t>2010-11</t>
  </si>
  <si>
    <t>SIMPSON COUNTY SCHOOLS 6 ABSENCES FIRST QUARTER</t>
  </si>
  <si>
    <t>CHANGE</t>
  </si>
  <si>
    <t>change</t>
  </si>
  <si>
    <t>Change</t>
  </si>
  <si>
    <t>Compared to previous year</t>
  </si>
  <si>
    <t>3 yr AVG.</t>
  </si>
  <si>
    <t>3 YR AVG</t>
  </si>
  <si>
    <t>3 year avg</t>
  </si>
  <si>
    <t>2011-12</t>
  </si>
  <si>
    <t>Simpson</t>
  </si>
  <si>
    <t>2012-13</t>
  </si>
  <si>
    <t>2013-14</t>
  </si>
  <si>
    <t>2014-15</t>
  </si>
  <si>
    <t>WC 8</t>
  </si>
  <si>
    <t>2015-16</t>
  </si>
  <si>
    <t>WC 9</t>
  </si>
  <si>
    <t>WC 10</t>
  </si>
  <si>
    <t>WC 11</t>
  </si>
  <si>
    <t>WC12</t>
  </si>
  <si>
    <t>WC</t>
  </si>
  <si>
    <t>2016-17</t>
  </si>
  <si>
    <t>WC MS</t>
  </si>
  <si>
    <t>2017-18</t>
  </si>
  <si>
    <t>2018-19</t>
  </si>
  <si>
    <t>2019-20</t>
  </si>
  <si>
    <t>WC10</t>
  </si>
  <si>
    <t>WC 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</si>
</sst>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sz val="16"/>
      <color indexed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6" xfId="0" applyFill="1" applyBorder="1" applyAlignment="1">
      <alignment/>
    </xf>
    <xf numFmtId="0" fontId="0" fillId="36" borderId="16" xfId="0" applyFill="1" applyBorder="1" applyAlignment="1">
      <alignment/>
    </xf>
    <xf numFmtId="0" fontId="0" fillId="9" borderId="16" xfId="0" applyFill="1" applyBorder="1" applyAlignment="1">
      <alignment/>
    </xf>
    <xf numFmtId="0" fontId="0" fillId="16" borderId="16" xfId="0" applyFill="1" applyBorder="1" applyAlignment="1">
      <alignment/>
    </xf>
    <xf numFmtId="0" fontId="0" fillId="11" borderId="16" xfId="0" applyFill="1" applyBorder="1" applyAlignment="1">
      <alignment/>
    </xf>
    <xf numFmtId="0" fontId="0" fillId="18" borderId="16" xfId="0" applyFill="1" applyBorder="1" applyAlignment="1">
      <alignment/>
    </xf>
    <xf numFmtId="0" fontId="0" fillId="19" borderId="16" xfId="0" applyFill="1" applyBorder="1" applyAlignment="1">
      <alignment/>
    </xf>
    <xf numFmtId="0" fontId="0" fillId="37" borderId="16" xfId="0" applyFill="1" applyBorder="1" applyAlignment="1">
      <alignment/>
    </xf>
    <xf numFmtId="0" fontId="0" fillId="38" borderId="16" xfId="0" applyFill="1" applyBorder="1" applyAlignment="1">
      <alignment/>
    </xf>
    <xf numFmtId="0" fontId="0" fillId="39" borderId="16" xfId="0" applyFill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Fill="1" applyBorder="1" applyAlignment="1">
      <alignment/>
    </xf>
    <xf numFmtId="0" fontId="0" fillId="39" borderId="17" xfId="0" applyFill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0" fillId="35" borderId="17" xfId="0" applyFill="1" applyBorder="1" applyAlignment="1">
      <alignment/>
    </xf>
    <xf numFmtId="0" fontId="0" fillId="33" borderId="17" xfId="0" applyFill="1" applyBorder="1" applyAlignment="1">
      <alignment/>
    </xf>
    <xf numFmtId="0" fontId="0" fillId="13" borderId="17" xfId="0" applyFill="1" applyBorder="1" applyAlignment="1">
      <alignment/>
    </xf>
    <xf numFmtId="0" fontId="0" fillId="36" borderId="17" xfId="0" applyFill="1" applyBorder="1" applyAlignment="1">
      <alignment/>
    </xf>
    <xf numFmtId="0" fontId="0" fillId="34" borderId="17" xfId="0" applyFill="1" applyBorder="1" applyAlignment="1">
      <alignment/>
    </xf>
    <xf numFmtId="0" fontId="0" fillId="17" borderId="17" xfId="0" applyFill="1" applyBorder="1" applyAlignment="1">
      <alignment/>
    </xf>
    <xf numFmtId="0" fontId="0" fillId="12" borderId="17" xfId="0" applyFill="1" applyBorder="1" applyAlignment="1">
      <alignment/>
    </xf>
    <xf numFmtId="0" fontId="0" fillId="10" borderId="17" xfId="0" applyFill="1" applyBorder="1" applyAlignment="1">
      <alignment/>
    </xf>
    <xf numFmtId="0" fontId="0" fillId="15" borderId="17" xfId="0" applyFill="1" applyBorder="1" applyAlignment="1">
      <alignment/>
    </xf>
    <xf numFmtId="0" fontId="0" fillId="37" borderId="17" xfId="0" applyFill="1" applyBorder="1" applyAlignment="1">
      <alignment/>
    </xf>
    <xf numFmtId="0" fontId="0" fillId="40" borderId="17" xfId="0" applyFill="1" applyBorder="1" applyAlignment="1">
      <alignment/>
    </xf>
    <xf numFmtId="0" fontId="0" fillId="41" borderId="17" xfId="0" applyFill="1" applyBorder="1" applyAlignment="1">
      <alignment/>
    </xf>
    <xf numFmtId="0" fontId="0" fillId="0" borderId="0" xfId="0" applyFont="1" applyAlignment="1">
      <alignment/>
    </xf>
    <xf numFmtId="0" fontId="0" fillId="42" borderId="17" xfId="0" applyFill="1" applyBorder="1" applyAlignment="1">
      <alignment/>
    </xf>
    <xf numFmtId="0" fontId="0" fillId="14" borderId="17" xfId="0" applyFill="1" applyBorder="1" applyAlignment="1">
      <alignment/>
    </xf>
    <xf numFmtId="0" fontId="0" fillId="11" borderId="17" xfId="0" applyFill="1" applyBorder="1" applyAlignment="1">
      <alignment/>
    </xf>
    <xf numFmtId="0" fontId="0" fillId="43" borderId="17" xfId="0" applyFill="1" applyBorder="1" applyAlignment="1">
      <alignment/>
    </xf>
    <xf numFmtId="0" fontId="0" fillId="42" borderId="16" xfId="0" applyFill="1" applyBorder="1" applyAlignment="1">
      <alignment/>
    </xf>
    <xf numFmtId="0" fontId="0" fillId="44" borderId="16" xfId="0" applyFill="1" applyBorder="1" applyAlignment="1">
      <alignment/>
    </xf>
    <xf numFmtId="0" fontId="0" fillId="45" borderId="16" xfId="0" applyFill="1" applyBorder="1" applyAlignment="1">
      <alignment/>
    </xf>
    <xf numFmtId="0" fontId="0" fillId="13" borderId="16" xfId="0" applyFill="1" applyBorder="1" applyAlignment="1">
      <alignment/>
    </xf>
    <xf numFmtId="0" fontId="0" fillId="12" borderId="16" xfId="0" applyFill="1" applyBorder="1" applyAlignment="1">
      <alignment/>
    </xf>
    <xf numFmtId="0" fontId="0" fillId="46" borderId="16" xfId="0" applyFill="1" applyBorder="1" applyAlignment="1">
      <alignment/>
    </xf>
    <xf numFmtId="0" fontId="0" fillId="17" borderId="16" xfId="0" applyFill="1" applyBorder="1" applyAlignment="1">
      <alignment/>
    </xf>
    <xf numFmtId="0" fontId="0" fillId="15" borderId="16" xfId="0" applyFill="1" applyBorder="1" applyAlignment="1">
      <alignment/>
    </xf>
    <xf numFmtId="0" fontId="0" fillId="0" borderId="16" xfId="0" applyBorder="1" applyAlignment="1">
      <alignment wrapText="1"/>
    </xf>
    <xf numFmtId="2" fontId="0" fillId="0" borderId="16" xfId="0" applyNumberFormat="1" applyBorder="1" applyAlignment="1">
      <alignment/>
    </xf>
    <xf numFmtId="2" fontId="0" fillId="47" borderId="16" xfId="0" applyNumberFormat="1" applyFill="1" applyBorder="1" applyAlignment="1">
      <alignment/>
    </xf>
    <xf numFmtId="2" fontId="0" fillId="0" borderId="17" xfId="0" applyNumberFormat="1" applyBorder="1" applyAlignment="1">
      <alignment/>
    </xf>
    <xf numFmtId="0" fontId="0" fillId="47" borderId="0" xfId="0" applyFill="1" applyAlignment="1">
      <alignment/>
    </xf>
    <xf numFmtId="2" fontId="0" fillId="39" borderId="16" xfId="0" applyNumberFormat="1" applyFill="1" applyBorder="1" applyAlignment="1">
      <alignment/>
    </xf>
    <xf numFmtId="2" fontId="0" fillId="48" borderId="16" xfId="0" applyNumberFormat="1" applyFill="1" applyBorder="1" applyAlignment="1">
      <alignment/>
    </xf>
    <xf numFmtId="0" fontId="0" fillId="48" borderId="17" xfId="0" applyFill="1" applyBorder="1" applyAlignment="1">
      <alignment/>
    </xf>
    <xf numFmtId="2" fontId="0" fillId="48" borderId="17" xfId="0" applyNumberFormat="1" applyFill="1" applyBorder="1" applyAlignment="1">
      <alignment/>
    </xf>
    <xf numFmtId="2" fontId="0" fillId="39" borderId="17" xfId="0" applyNumberFormat="1" applyFill="1" applyBorder="1" applyAlignment="1">
      <alignment/>
    </xf>
    <xf numFmtId="2" fontId="0" fillId="47" borderId="17" xfId="0" applyNumberFormat="1" applyFill="1" applyBorder="1" applyAlignment="1">
      <alignment/>
    </xf>
    <xf numFmtId="0" fontId="0" fillId="47" borderId="17" xfId="0" applyFill="1" applyBorder="1" applyAlignment="1">
      <alignment/>
    </xf>
    <xf numFmtId="0" fontId="3" fillId="47" borderId="17" xfId="0" applyFont="1" applyFill="1" applyBorder="1" applyAlignment="1">
      <alignment/>
    </xf>
    <xf numFmtId="0" fontId="0" fillId="47" borderId="10" xfId="0" applyFill="1" applyBorder="1" applyAlignment="1">
      <alignment/>
    </xf>
    <xf numFmtId="0" fontId="0" fillId="47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ont="1" applyBorder="1" applyAlignment="1">
      <alignment horizontal="right"/>
    </xf>
    <xf numFmtId="0" fontId="3" fillId="47" borderId="16" xfId="0" applyFont="1" applyFill="1" applyBorder="1" applyAlignment="1">
      <alignment/>
    </xf>
    <xf numFmtId="0" fontId="0" fillId="48" borderId="16" xfId="0" applyFill="1" applyBorder="1" applyAlignment="1">
      <alignment/>
    </xf>
    <xf numFmtId="0" fontId="2" fillId="49" borderId="19" xfId="0" applyFont="1" applyFill="1" applyBorder="1" applyAlignment="1">
      <alignment horizontal="center"/>
    </xf>
    <xf numFmtId="0" fontId="2" fillId="49" borderId="12" xfId="0" applyFont="1" applyFill="1" applyBorder="1" applyAlignment="1">
      <alignment horizontal="center"/>
    </xf>
    <xf numFmtId="0" fontId="2" fillId="49" borderId="10" xfId="0" applyFont="1" applyFill="1" applyBorder="1" applyAlignment="1">
      <alignment horizontal="center"/>
    </xf>
    <xf numFmtId="0" fontId="2" fillId="49" borderId="0" xfId="0" applyFont="1" applyFill="1" applyBorder="1" applyAlignment="1">
      <alignment horizontal="center"/>
    </xf>
    <xf numFmtId="0" fontId="2" fillId="49" borderId="11" xfId="0" applyFont="1" applyFill="1" applyBorder="1" applyAlignment="1">
      <alignment horizontal="center"/>
    </xf>
    <xf numFmtId="0" fontId="0" fillId="49" borderId="16" xfId="0" applyFill="1" applyBorder="1" applyAlignment="1">
      <alignment horizontal="center"/>
    </xf>
    <xf numFmtId="0" fontId="2" fillId="49" borderId="20" xfId="0" applyFont="1" applyFill="1" applyBorder="1" applyAlignment="1">
      <alignment horizontal="center"/>
    </xf>
    <xf numFmtId="0" fontId="2" fillId="49" borderId="21" xfId="0" applyFont="1" applyFill="1" applyBorder="1" applyAlignment="1">
      <alignment horizontal="center"/>
    </xf>
    <xf numFmtId="0" fontId="0" fillId="49" borderId="10" xfId="0" applyFill="1" applyBorder="1" applyAlignment="1">
      <alignment horizontal="center"/>
    </xf>
    <xf numFmtId="0" fontId="0" fillId="49" borderId="0" xfId="0" applyFill="1" applyBorder="1" applyAlignment="1">
      <alignment horizontal="center"/>
    </xf>
    <xf numFmtId="0" fontId="0" fillId="49" borderId="21" xfId="0" applyFill="1" applyBorder="1" applyAlignment="1">
      <alignment horizontal="center"/>
    </xf>
    <xf numFmtId="0" fontId="2" fillId="49" borderId="22" xfId="0" applyFont="1" applyFill="1" applyBorder="1" applyAlignment="1">
      <alignment horizontal="center"/>
    </xf>
    <xf numFmtId="0" fontId="2" fillId="49" borderId="23" xfId="0" applyFont="1" applyFill="1" applyBorder="1" applyAlignment="1">
      <alignment horizontal="center"/>
    </xf>
    <xf numFmtId="0" fontId="0" fillId="49" borderId="19" xfId="0" applyFill="1" applyBorder="1" applyAlignment="1">
      <alignment horizontal="center"/>
    </xf>
    <xf numFmtId="0" fontId="0" fillId="49" borderId="12" xfId="0" applyFill="1" applyBorder="1" applyAlignment="1">
      <alignment horizontal="center"/>
    </xf>
    <xf numFmtId="0" fontId="0" fillId="49" borderId="20" xfId="0" applyFill="1" applyBorder="1" applyAlignment="1">
      <alignment horizontal="center"/>
    </xf>
    <xf numFmtId="0" fontId="0" fillId="49" borderId="22" xfId="0" applyFill="1" applyBorder="1" applyAlignment="1">
      <alignment horizontal="center"/>
    </xf>
    <xf numFmtId="0" fontId="0" fillId="49" borderId="11" xfId="0" applyFill="1" applyBorder="1" applyAlignment="1">
      <alignment horizontal="center"/>
    </xf>
    <xf numFmtId="0" fontId="0" fillId="49" borderId="23" xfId="0" applyFill="1" applyBorder="1" applyAlignment="1">
      <alignment horizontal="center"/>
    </xf>
    <xf numFmtId="0" fontId="2" fillId="49" borderId="17" xfId="0" applyFont="1" applyFill="1" applyBorder="1" applyAlignment="1">
      <alignment horizontal="center"/>
    </xf>
    <xf numFmtId="0" fontId="0" fillId="49" borderId="17" xfId="0" applyFill="1" applyBorder="1" applyAlignment="1">
      <alignment horizontal="center"/>
    </xf>
    <xf numFmtId="0" fontId="0" fillId="0" borderId="16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">
      <selection activeCell="T35" sqref="T35"/>
    </sheetView>
  </sheetViews>
  <sheetFormatPr defaultColWidth="9.140625" defaultRowHeight="12.75"/>
  <cols>
    <col min="1" max="1" width="18.8515625" style="0" customWidth="1"/>
    <col min="2" max="2" width="9.140625" style="0" hidden="1" customWidth="1"/>
    <col min="3" max="4" width="0.13671875" style="0" customWidth="1"/>
    <col min="16" max="16" width="10.140625" style="0" customWidth="1"/>
    <col min="17" max="17" width="2.00390625" style="0" hidden="1" customWidth="1"/>
    <col min="18" max="18" width="9.140625" style="0" hidden="1" customWidth="1"/>
  </cols>
  <sheetData>
    <row r="1" spans="1:18" ht="12.75">
      <c r="A1" s="79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3.5" thickBot="1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  <c r="R2" s="83"/>
    </row>
    <row r="3" spans="1:18" ht="51.75">
      <c r="A3" s="12" t="s">
        <v>0</v>
      </c>
      <c r="B3" s="9" t="s">
        <v>16</v>
      </c>
      <c r="C3" s="9" t="s">
        <v>15</v>
      </c>
      <c r="D3" s="9" t="s">
        <v>22</v>
      </c>
      <c r="E3" s="14" t="s">
        <v>31</v>
      </c>
      <c r="F3" s="9" t="s">
        <v>33</v>
      </c>
      <c r="G3" s="9" t="s">
        <v>34</v>
      </c>
      <c r="H3" s="9" t="s">
        <v>35</v>
      </c>
      <c r="I3" s="9" t="s">
        <v>37</v>
      </c>
      <c r="J3" s="9" t="s">
        <v>43</v>
      </c>
      <c r="K3" s="9" t="s">
        <v>45</v>
      </c>
      <c r="L3" s="9" t="s">
        <v>46</v>
      </c>
      <c r="M3" s="9" t="s">
        <v>47</v>
      </c>
      <c r="N3" s="60" t="s">
        <v>27</v>
      </c>
      <c r="O3" s="9" t="s">
        <v>28</v>
      </c>
      <c r="P3" s="9" t="s">
        <v>24</v>
      </c>
      <c r="Q3" s="4"/>
      <c r="R3" s="4"/>
    </row>
    <row r="4" spans="1:18" ht="12.75">
      <c r="A4" s="8" t="s">
        <v>1</v>
      </c>
      <c r="B4" s="52">
        <v>0</v>
      </c>
      <c r="C4" s="53">
        <v>1</v>
      </c>
      <c r="D4" s="54">
        <v>0</v>
      </c>
      <c r="E4" s="25">
        <v>0</v>
      </c>
      <c r="F4" s="59">
        <v>0</v>
      </c>
      <c r="G4" s="20">
        <v>0</v>
      </c>
      <c r="H4" s="18">
        <v>0</v>
      </c>
      <c r="I4" s="58">
        <v>0</v>
      </c>
      <c r="J4" s="18">
        <v>0</v>
      </c>
      <c r="K4" s="56">
        <v>0</v>
      </c>
      <c r="L4" s="16">
        <v>0</v>
      </c>
      <c r="M4" s="9">
        <v>1</v>
      </c>
      <c r="N4" s="78">
        <f>M4-L4</f>
        <v>1</v>
      </c>
      <c r="O4" s="62">
        <f>SUM(J4:L4)/3</f>
        <v>0</v>
      </c>
      <c r="P4" s="66">
        <f>M4-O4</f>
        <v>1</v>
      </c>
      <c r="Q4" s="9"/>
      <c r="R4" s="9"/>
    </row>
    <row r="5" spans="1:18" ht="12.75">
      <c r="A5" s="9">
        <v>1</v>
      </c>
      <c r="B5" s="55">
        <v>0</v>
      </c>
      <c r="C5" s="52">
        <v>1</v>
      </c>
      <c r="D5" s="53">
        <v>1</v>
      </c>
      <c r="E5" s="54">
        <v>0</v>
      </c>
      <c r="F5" s="25">
        <v>0</v>
      </c>
      <c r="G5" s="59">
        <v>0</v>
      </c>
      <c r="H5" s="20">
        <v>0</v>
      </c>
      <c r="I5" s="18">
        <v>0</v>
      </c>
      <c r="J5" s="58">
        <v>0</v>
      </c>
      <c r="K5" s="18">
        <v>1</v>
      </c>
      <c r="L5" s="56">
        <v>1</v>
      </c>
      <c r="M5" s="16">
        <v>0</v>
      </c>
      <c r="N5" s="26">
        <f aca="true" t="shared" si="0" ref="N5:N22">M5-L5</f>
        <v>-1</v>
      </c>
      <c r="O5" s="62">
        <f aca="true" t="shared" si="1" ref="O5:O22">SUM(J5:L5)/3</f>
        <v>0.6666666666666666</v>
      </c>
      <c r="P5" s="65">
        <f aca="true" t="shared" si="2" ref="P5:P22">M5-O5</f>
        <v>-0.6666666666666666</v>
      </c>
      <c r="Q5" s="9"/>
      <c r="R5" s="9"/>
    </row>
    <row r="6" spans="1:18" ht="12.75">
      <c r="A6" s="9">
        <v>2</v>
      </c>
      <c r="B6" s="16">
        <v>1</v>
      </c>
      <c r="C6" s="55">
        <v>1</v>
      </c>
      <c r="D6" s="52">
        <v>0</v>
      </c>
      <c r="E6" s="53">
        <v>0</v>
      </c>
      <c r="F6" s="54">
        <v>0</v>
      </c>
      <c r="G6" s="25">
        <v>0</v>
      </c>
      <c r="H6" s="59">
        <v>0</v>
      </c>
      <c r="I6" s="20">
        <v>0</v>
      </c>
      <c r="J6" s="18">
        <v>0</v>
      </c>
      <c r="K6" s="58">
        <v>0</v>
      </c>
      <c r="L6" s="18">
        <v>0</v>
      </c>
      <c r="M6" s="56">
        <v>0</v>
      </c>
      <c r="N6" s="26">
        <f t="shared" si="0"/>
        <v>0</v>
      </c>
      <c r="O6" s="62">
        <f t="shared" si="1"/>
        <v>0</v>
      </c>
      <c r="P6" s="65">
        <f t="shared" si="2"/>
        <v>0</v>
      </c>
      <c r="Q6" s="9"/>
      <c r="R6" s="9"/>
    </row>
    <row r="7" spans="1:18" ht="12.75">
      <c r="A7" s="9">
        <v>3</v>
      </c>
      <c r="B7" s="56">
        <v>0</v>
      </c>
      <c r="C7" s="16">
        <v>1</v>
      </c>
      <c r="D7" s="55">
        <v>0</v>
      </c>
      <c r="E7" s="52">
        <v>0</v>
      </c>
      <c r="F7" s="53">
        <v>0</v>
      </c>
      <c r="G7" s="54">
        <v>0</v>
      </c>
      <c r="H7" s="25">
        <v>0</v>
      </c>
      <c r="I7" s="59">
        <v>0</v>
      </c>
      <c r="J7" s="20">
        <v>0</v>
      </c>
      <c r="K7" s="18">
        <v>0</v>
      </c>
      <c r="L7" s="58">
        <v>0</v>
      </c>
      <c r="M7" s="18">
        <v>0</v>
      </c>
      <c r="N7" s="26">
        <f t="shared" si="0"/>
        <v>0</v>
      </c>
      <c r="O7" s="62">
        <f t="shared" si="1"/>
        <v>0</v>
      </c>
      <c r="P7" s="65">
        <f t="shared" si="2"/>
        <v>0</v>
      </c>
      <c r="Q7" s="9"/>
      <c r="R7" s="9"/>
    </row>
    <row r="8" spans="1:18" ht="12.75">
      <c r="A8" s="9">
        <v>4</v>
      </c>
      <c r="B8" s="57">
        <v>0</v>
      </c>
      <c r="C8" s="56">
        <v>0</v>
      </c>
      <c r="D8" s="16">
        <v>0</v>
      </c>
      <c r="E8" s="55">
        <v>0</v>
      </c>
      <c r="F8" s="52">
        <v>0</v>
      </c>
      <c r="G8" s="53">
        <v>0</v>
      </c>
      <c r="H8" s="54">
        <v>0</v>
      </c>
      <c r="I8" s="25">
        <v>0</v>
      </c>
      <c r="J8" s="59">
        <v>0</v>
      </c>
      <c r="K8" s="20">
        <v>0</v>
      </c>
      <c r="L8" s="18">
        <v>0</v>
      </c>
      <c r="M8" s="58">
        <v>0</v>
      </c>
      <c r="N8" s="26">
        <f t="shared" si="0"/>
        <v>0</v>
      </c>
      <c r="O8" s="62">
        <f t="shared" si="1"/>
        <v>0</v>
      </c>
      <c r="P8" s="65">
        <f t="shared" si="2"/>
        <v>0</v>
      </c>
      <c r="Q8" s="9"/>
      <c r="R8" s="9"/>
    </row>
    <row r="9" spans="1:18" ht="12.75">
      <c r="A9" s="9">
        <v>5</v>
      </c>
      <c r="B9" s="58">
        <v>0</v>
      </c>
      <c r="C9" s="57">
        <v>1</v>
      </c>
      <c r="D9" s="56">
        <v>0</v>
      </c>
      <c r="E9" s="16">
        <v>0</v>
      </c>
      <c r="F9" s="55">
        <v>0</v>
      </c>
      <c r="G9" s="52">
        <v>0</v>
      </c>
      <c r="H9" s="53">
        <v>2</v>
      </c>
      <c r="I9" s="54">
        <v>0</v>
      </c>
      <c r="J9" s="25">
        <v>0</v>
      </c>
      <c r="K9" s="59">
        <v>0</v>
      </c>
      <c r="L9" s="20">
        <v>0</v>
      </c>
      <c r="M9" s="18">
        <v>0</v>
      </c>
      <c r="N9" s="26">
        <f t="shared" si="0"/>
        <v>0</v>
      </c>
      <c r="O9" s="62">
        <f t="shared" si="1"/>
        <v>0</v>
      </c>
      <c r="P9" s="65">
        <f t="shared" si="2"/>
        <v>0</v>
      </c>
      <c r="Q9" s="9"/>
      <c r="R9" s="9"/>
    </row>
    <row r="10" spans="1:18" ht="12.75">
      <c r="A10" s="9">
        <v>6</v>
      </c>
      <c r="B10" s="18">
        <v>0</v>
      </c>
      <c r="C10" s="58">
        <v>0</v>
      </c>
      <c r="D10" s="57">
        <v>0</v>
      </c>
      <c r="E10" s="56">
        <v>0</v>
      </c>
      <c r="F10" s="16">
        <v>0</v>
      </c>
      <c r="G10" s="55">
        <v>0</v>
      </c>
      <c r="H10" s="52">
        <v>1</v>
      </c>
      <c r="I10" s="53">
        <v>0</v>
      </c>
      <c r="J10" s="54">
        <v>0</v>
      </c>
      <c r="K10" s="25">
        <v>0</v>
      </c>
      <c r="L10" s="59">
        <v>0</v>
      </c>
      <c r="M10" s="20">
        <v>0</v>
      </c>
      <c r="N10" s="26">
        <f t="shared" si="0"/>
        <v>0</v>
      </c>
      <c r="O10" s="62">
        <f t="shared" si="1"/>
        <v>0</v>
      </c>
      <c r="P10" s="65">
        <f t="shared" si="2"/>
        <v>0</v>
      </c>
      <c r="Q10" s="9"/>
      <c r="R10" s="9"/>
    </row>
    <row r="11" spans="1:18" ht="12.75">
      <c r="A11" s="9">
        <v>7</v>
      </c>
      <c r="B11" s="20">
        <v>0</v>
      </c>
      <c r="C11" s="18">
        <v>0</v>
      </c>
      <c r="D11" s="58">
        <v>1</v>
      </c>
      <c r="E11" s="57">
        <v>1</v>
      </c>
      <c r="F11" s="56">
        <v>1</v>
      </c>
      <c r="G11" s="16">
        <v>0</v>
      </c>
      <c r="H11" s="55">
        <v>2</v>
      </c>
      <c r="I11" s="52">
        <v>0</v>
      </c>
      <c r="J11" s="53">
        <v>1</v>
      </c>
      <c r="K11" s="54">
        <v>0</v>
      </c>
      <c r="L11" s="25">
        <v>0</v>
      </c>
      <c r="M11" s="59">
        <v>0</v>
      </c>
      <c r="N11" s="26">
        <f t="shared" si="0"/>
        <v>0</v>
      </c>
      <c r="O11" s="62">
        <f t="shared" si="1"/>
        <v>0.3333333333333333</v>
      </c>
      <c r="P11" s="65">
        <f t="shared" si="2"/>
        <v>-0.3333333333333333</v>
      </c>
      <c r="Q11" s="9"/>
      <c r="R11" s="9"/>
    </row>
    <row r="12" spans="1:18" ht="12.75">
      <c r="A12" s="9">
        <v>8</v>
      </c>
      <c r="B12" s="59">
        <v>2</v>
      </c>
      <c r="C12" s="20">
        <v>0</v>
      </c>
      <c r="D12" s="18">
        <v>0</v>
      </c>
      <c r="E12" s="58">
        <v>0</v>
      </c>
      <c r="F12" s="57">
        <v>1</v>
      </c>
      <c r="G12" s="56">
        <v>0</v>
      </c>
      <c r="H12" s="16">
        <v>0</v>
      </c>
      <c r="I12" s="55">
        <v>0</v>
      </c>
      <c r="J12" s="52">
        <v>0</v>
      </c>
      <c r="K12" s="53">
        <v>1</v>
      </c>
      <c r="L12" s="54">
        <v>1</v>
      </c>
      <c r="M12" s="25">
        <v>0</v>
      </c>
      <c r="N12" s="26">
        <f t="shared" si="0"/>
        <v>-1</v>
      </c>
      <c r="O12" s="62">
        <f t="shared" si="1"/>
        <v>0.6666666666666666</v>
      </c>
      <c r="P12" s="65">
        <f t="shared" si="2"/>
        <v>-0.6666666666666666</v>
      </c>
      <c r="Q12" s="9"/>
      <c r="R12" s="9"/>
    </row>
    <row r="13" spans="1:18" ht="12.75">
      <c r="A13" s="9">
        <v>9</v>
      </c>
      <c r="B13" s="25">
        <v>4</v>
      </c>
      <c r="C13" s="59">
        <v>1</v>
      </c>
      <c r="D13" s="20">
        <v>0</v>
      </c>
      <c r="E13" s="18">
        <v>0</v>
      </c>
      <c r="F13" s="58">
        <v>1</v>
      </c>
      <c r="G13" s="57">
        <v>0</v>
      </c>
      <c r="H13" s="56">
        <v>1</v>
      </c>
      <c r="I13" s="16">
        <v>0</v>
      </c>
      <c r="J13" s="55">
        <v>0</v>
      </c>
      <c r="K13" s="52">
        <v>1</v>
      </c>
      <c r="L13" s="53">
        <v>1</v>
      </c>
      <c r="M13" s="54">
        <v>0</v>
      </c>
      <c r="N13" s="26">
        <f t="shared" si="0"/>
        <v>-1</v>
      </c>
      <c r="O13" s="62">
        <f t="shared" si="1"/>
        <v>0.6666666666666666</v>
      </c>
      <c r="P13" s="65">
        <f t="shared" si="2"/>
        <v>-0.6666666666666666</v>
      </c>
      <c r="Q13" s="9"/>
      <c r="R13" s="9"/>
    </row>
    <row r="14" spans="1:22" ht="12.75">
      <c r="A14" s="9">
        <v>10</v>
      </c>
      <c r="B14" s="24">
        <v>2</v>
      </c>
      <c r="C14" s="25">
        <v>1</v>
      </c>
      <c r="D14" s="59">
        <v>1</v>
      </c>
      <c r="E14" s="20">
        <v>0</v>
      </c>
      <c r="F14" s="18">
        <v>0</v>
      </c>
      <c r="G14" s="58">
        <v>0</v>
      </c>
      <c r="H14" s="57">
        <v>2</v>
      </c>
      <c r="I14" s="56">
        <v>0</v>
      </c>
      <c r="J14" s="16">
        <v>1</v>
      </c>
      <c r="K14" s="55">
        <v>1</v>
      </c>
      <c r="L14" s="52">
        <v>0</v>
      </c>
      <c r="M14" s="53">
        <v>0</v>
      </c>
      <c r="N14" s="26">
        <f t="shared" si="0"/>
        <v>0</v>
      </c>
      <c r="O14" s="62">
        <f t="shared" si="1"/>
        <v>0.6666666666666666</v>
      </c>
      <c r="P14" s="65">
        <f t="shared" si="2"/>
        <v>-0.6666666666666666</v>
      </c>
      <c r="Q14" s="9"/>
      <c r="R14" s="9"/>
      <c r="V14" s="64"/>
    </row>
    <row r="15" spans="1:18" ht="12.75">
      <c r="A15" s="9">
        <v>11</v>
      </c>
      <c r="B15" s="26">
        <v>2</v>
      </c>
      <c r="C15" s="24">
        <v>2</v>
      </c>
      <c r="D15" s="25">
        <v>1</v>
      </c>
      <c r="E15" s="59">
        <v>0</v>
      </c>
      <c r="F15" s="20">
        <v>2</v>
      </c>
      <c r="G15" s="18">
        <v>1</v>
      </c>
      <c r="H15" s="58">
        <v>3</v>
      </c>
      <c r="I15" s="57">
        <v>0</v>
      </c>
      <c r="J15" s="56">
        <v>1</v>
      </c>
      <c r="K15" s="16">
        <v>4</v>
      </c>
      <c r="L15" s="55">
        <v>1</v>
      </c>
      <c r="M15" s="52">
        <v>0</v>
      </c>
      <c r="N15" s="26">
        <f t="shared" si="0"/>
        <v>-1</v>
      </c>
      <c r="O15" s="62">
        <f t="shared" si="1"/>
        <v>2</v>
      </c>
      <c r="P15" s="65">
        <f t="shared" si="2"/>
        <v>-2</v>
      </c>
      <c r="Q15" s="9"/>
      <c r="R15" s="9"/>
    </row>
    <row r="16" spans="1:18" ht="12.75">
      <c r="A16" s="9">
        <v>12</v>
      </c>
      <c r="B16" s="10">
        <v>4</v>
      </c>
      <c r="C16" s="26">
        <v>2</v>
      </c>
      <c r="D16" s="24">
        <v>0</v>
      </c>
      <c r="E16" s="25">
        <v>5</v>
      </c>
      <c r="F16" s="59">
        <v>0</v>
      </c>
      <c r="G16" s="20">
        <v>1</v>
      </c>
      <c r="H16" s="18">
        <v>1</v>
      </c>
      <c r="I16" s="58">
        <v>0</v>
      </c>
      <c r="J16" s="57">
        <v>2</v>
      </c>
      <c r="K16" s="56">
        <v>0</v>
      </c>
      <c r="L16" s="16">
        <v>0</v>
      </c>
      <c r="M16" s="55">
        <v>0</v>
      </c>
      <c r="N16" s="26">
        <f t="shared" si="0"/>
        <v>0</v>
      </c>
      <c r="O16" s="62">
        <f t="shared" si="1"/>
        <v>0.6666666666666666</v>
      </c>
      <c r="P16" s="65">
        <f t="shared" si="2"/>
        <v>-0.6666666666666666</v>
      </c>
      <c r="Q16" s="9"/>
      <c r="R16" s="9"/>
    </row>
    <row r="17" spans="1:18" ht="12.75">
      <c r="A17" s="9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74"/>
      <c r="O17" s="62"/>
      <c r="P17" s="62"/>
      <c r="Q17" s="9"/>
      <c r="R17" s="9"/>
    </row>
    <row r="18" spans="1:18" ht="12.75">
      <c r="A18" s="8" t="s">
        <v>2</v>
      </c>
      <c r="B18" s="9"/>
      <c r="C18" s="9"/>
      <c r="D18" s="9"/>
      <c r="E18" s="9"/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26">
        <f t="shared" si="0"/>
        <v>0</v>
      </c>
      <c r="O18" s="62">
        <f t="shared" si="1"/>
        <v>0</v>
      </c>
      <c r="P18" s="65">
        <f t="shared" si="2"/>
        <v>0</v>
      </c>
      <c r="Q18" s="9"/>
      <c r="R18" s="9"/>
    </row>
    <row r="19" spans="1:18" ht="12.75">
      <c r="A19" s="8" t="s">
        <v>3</v>
      </c>
      <c r="B19" s="10">
        <v>1</v>
      </c>
      <c r="C19" s="10">
        <v>0</v>
      </c>
      <c r="D19" s="10">
        <v>0</v>
      </c>
      <c r="E19" s="9">
        <v>0</v>
      </c>
      <c r="F19" s="9">
        <v>0</v>
      </c>
      <c r="G19" s="9">
        <v>0</v>
      </c>
      <c r="H19" s="9">
        <v>0</v>
      </c>
      <c r="I19" s="9">
        <v>1</v>
      </c>
      <c r="J19" s="9">
        <v>1</v>
      </c>
      <c r="K19" s="9">
        <v>0</v>
      </c>
      <c r="L19" s="9">
        <v>0</v>
      </c>
      <c r="M19" s="9">
        <v>0</v>
      </c>
      <c r="N19" s="26">
        <f t="shared" si="0"/>
        <v>0</v>
      </c>
      <c r="O19" s="62">
        <f t="shared" si="1"/>
        <v>0.3333333333333333</v>
      </c>
      <c r="P19" s="65">
        <f t="shared" si="2"/>
        <v>-0.3333333333333333</v>
      </c>
      <c r="Q19" s="9"/>
      <c r="R19" s="9"/>
    </row>
    <row r="20" spans="1:18" ht="12.75">
      <c r="A20" s="8" t="s">
        <v>4</v>
      </c>
      <c r="B20" s="10">
        <v>0</v>
      </c>
      <c r="C20" s="10">
        <v>0</v>
      </c>
      <c r="D20" s="10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1</v>
      </c>
      <c r="N20" s="78">
        <f t="shared" si="0"/>
        <v>1</v>
      </c>
      <c r="O20" s="62">
        <f t="shared" si="1"/>
        <v>0</v>
      </c>
      <c r="P20" s="66">
        <f t="shared" si="2"/>
        <v>1</v>
      </c>
      <c r="Q20" s="9"/>
      <c r="R20" s="9"/>
    </row>
    <row r="21" spans="1:18" ht="12.75">
      <c r="A21" s="8" t="s">
        <v>5</v>
      </c>
      <c r="B21" s="10">
        <v>0</v>
      </c>
      <c r="C21" s="10">
        <v>0</v>
      </c>
      <c r="D21" s="10">
        <v>0</v>
      </c>
      <c r="E21" s="9">
        <v>1</v>
      </c>
      <c r="F21" s="9">
        <v>1</v>
      </c>
      <c r="G21" s="9">
        <v>0</v>
      </c>
      <c r="H21" s="9">
        <v>0</v>
      </c>
      <c r="I21" s="9">
        <v>0</v>
      </c>
      <c r="J21" s="9">
        <v>0</v>
      </c>
      <c r="K21" s="9">
        <v>2</v>
      </c>
      <c r="L21" s="9">
        <v>0</v>
      </c>
      <c r="M21" s="9">
        <v>1</v>
      </c>
      <c r="N21" s="78">
        <f t="shared" si="0"/>
        <v>1</v>
      </c>
      <c r="O21" s="62">
        <f t="shared" si="1"/>
        <v>0.6666666666666666</v>
      </c>
      <c r="P21" s="66">
        <f t="shared" si="2"/>
        <v>0.33333333333333337</v>
      </c>
      <c r="Q21" s="9"/>
      <c r="R21" s="9"/>
    </row>
    <row r="22" spans="1:18" ht="12.75">
      <c r="A22" s="8" t="s">
        <v>6</v>
      </c>
      <c r="B22" s="10">
        <v>0</v>
      </c>
      <c r="C22" s="10">
        <v>0</v>
      </c>
      <c r="D22" s="10">
        <v>0</v>
      </c>
      <c r="E22" s="9">
        <v>3</v>
      </c>
      <c r="F22" s="9">
        <v>5</v>
      </c>
      <c r="G22" s="9">
        <v>1</v>
      </c>
      <c r="H22" s="9">
        <v>1</v>
      </c>
      <c r="I22" s="9">
        <v>1</v>
      </c>
      <c r="J22" s="9">
        <v>0</v>
      </c>
      <c r="K22" s="9">
        <v>0</v>
      </c>
      <c r="L22" s="9">
        <v>2</v>
      </c>
      <c r="M22" s="9">
        <v>0</v>
      </c>
      <c r="N22" s="26">
        <f t="shared" si="0"/>
        <v>-2</v>
      </c>
      <c r="O22" s="62">
        <f t="shared" si="1"/>
        <v>0.6666666666666666</v>
      </c>
      <c r="P22" s="65">
        <f t="shared" si="2"/>
        <v>-0.6666666666666666</v>
      </c>
      <c r="Q22" s="9"/>
      <c r="R22" s="9"/>
    </row>
    <row r="23" spans="1:18" ht="12.7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</row>
    <row r="24" spans="1:18" ht="12.7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</row>
    <row r="25" spans="1:18" ht="15.75">
      <c r="A25" s="12" t="s">
        <v>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2.75">
      <c r="A26" s="9" t="s">
        <v>8</v>
      </c>
      <c r="B26" s="9">
        <f aca="true" t="shared" si="3" ref="B26:M26">SUM(B4)</f>
        <v>0</v>
      </c>
      <c r="C26" s="9">
        <f t="shared" si="3"/>
        <v>1</v>
      </c>
      <c r="D26" s="9">
        <f t="shared" si="3"/>
        <v>0</v>
      </c>
      <c r="E26" s="9">
        <f t="shared" si="3"/>
        <v>0</v>
      </c>
      <c r="F26" s="9">
        <f t="shared" si="3"/>
        <v>0</v>
      </c>
      <c r="G26" s="9">
        <f t="shared" si="3"/>
        <v>0</v>
      </c>
      <c r="H26" s="9">
        <f t="shared" si="3"/>
        <v>0</v>
      </c>
      <c r="I26" s="9">
        <f t="shared" si="3"/>
        <v>0</v>
      </c>
      <c r="J26" s="9">
        <f t="shared" si="3"/>
        <v>0</v>
      </c>
      <c r="K26" s="9">
        <f t="shared" si="3"/>
        <v>0</v>
      </c>
      <c r="L26" s="9">
        <f t="shared" si="3"/>
        <v>0</v>
      </c>
      <c r="M26" s="9">
        <f t="shared" si="3"/>
        <v>1</v>
      </c>
      <c r="N26" s="78">
        <f>M26-L26</f>
        <v>1</v>
      </c>
      <c r="O26" s="61">
        <f>SUM(J26:L26)/3</f>
        <v>0</v>
      </c>
      <c r="P26" s="66">
        <f>M26-O26</f>
        <v>1</v>
      </c>
      <c r="Q26" s="9"/>
      <c r="R26" s="9"/>
    </row>
    <row r="27" spans="1:18" ht="12.75">
      <c r="A27" s="9" t="s">
        <v>32</v>
      </c>
      <c r="B27" s="9">
        <f aca="true" t="shared" si="4" ref="B27:M27">SUM(B5:B7)</f>
        <v>1</v>
      </c>
      <c r="C27" s="9">
        <f t="shared" si="4"/>
        <v>3</v>
      </c>
      <c r="D27" s="9">
        <f t="shared" si="4"/>
        <v>1</v>
      </c>
      <c r="E27" s="9">
        <f t="shared" si="4"/>
        <v>0</v>
      </c>
      <c r="F27" s="9">
        <f t="shared" si="4"/>
        <v>0</v>
      </c>
      <c r="G27" s="9">
        <f t="shared" si="4"/>
        <v>0</v>
      </c>
      <c r="H27" s="9">
        <f t="shared" si="4"/>
        <v>0</v>
      </c>
      <c r="I27" s="9">
        <f t="shared" si="4"/>
        <v>0</v>
      </c>
      <c r="J27" s="9">
        <f t="shared" si="4"/>
        <v>0</v>
      </c>
      <c r="K27" s="9">
        <f t="shared" si="4"/>
        <v>1</v>
      </c>
      <c r="L27" s="9">
        <f t="shared" si="4"/>
        <v>1</v>
      </c>
      <c r="M27" s="9">
        <f t="shared" si="4"/>
        <v>0</v>
      </c>
      <c r="N27" s="26">
        <f aca="true" t="shared" si="5" ref="N27:N35">M27-L27</f>
        <v>-1</v>
      </c>
      <c r="O27" s="61">
        <f aca="true" t="shared" si="6" ref="O27:O35">SUM(J27:L27)/3</f>
        <v>0.6666666666666666</v>
      </c>
      <c r="P27" s="65">
        <f aca="true" t="shared" si="7" ref="P27:P35">M27-O27</f>
        <v>-0.6666666666666666</v>
      </c>
      <c r="Q27" s="9"/>
      <c r="R27" s="9"/>
    </row>
    <row r="28" spans="1:18" ht="12.75">
      <c r="A28" s="9" t="s">
        <v>10</v>
      </c>
      <c r="B28" s="9">
        <f aca="true" t="shared" si="8" ref="B28:M28">SUM(B8:B9)</f>
        <v>0</v>
      </c>
      <c r="C28" s="9">
        <f t="shared" si="8"/>
        <v>1</v>
      </c>
      <c r="D28" s="9">
        <f t="shared" si="8"/>
        <v>0</v>
      </c>
      <c r="E28" s="9">
        <f t="shared" si="8"/>
        <v>0</v>
      </c>
      <c r="F28" s="9">
        <f t="shared" si="8"/>
        <v>0</v>
      </c>
      <c r="G28" s="9">
        <f t="shared" si="8"/>
        <v>0</v>
      </c>
      <c r="H28" s="9">
        <f t="shared" si="8"/>
        <v>2</v>
      </c>
      <c r="I28" s="9">
        <f t="shared" si="8"/>
        <v>0</v>
      </c>
      <c r="J28" s="9">
        <f t="shared" si="8"/>
        <v>0</v>
      </c>
      <c r="K28" s="9">
        <f t="shared" si="8"/>
        <v>0</v>
      </c>
      <c r="L28" s="9">
        <f t="shared" si="8"/>
        <v>0</v>
      </c>
      <c r="M28" s="9">
        <f t="shared" si="8"/>
        <v>0</v>
      </c>
      <c r="N28" s="26">
        <f t="shared" si="5"/>
        <v>0</v>
      </c>
      <c r="O28" s="61">
        <f t="shared" si="6"/>
        <v>0</v>
      </c>
      <c r="P28" s="65">
        <f t="shared" si="7"/>
        <v>0</v>
      </c>
      <c r="Q28" s="9"/>
      <c r="R28" s="9"/>
    </row>
    <row r="29" spans="1:18" ht="12.75">
      <c r="A29" s="9" t="s">
        <v>11</v>
      </c>
      <c r="B29" s="9">
        <f aca="true" t="shared" si="9" ref="B29:M29">SUM(B10:B12)</f>
        <v>2</v>
      </c>
      <c r="C29" s="9">
        <f t="shared" si="9"/>
        <v>0</v>
      </c>
      <c r="D29" s="9">
        <f t="shared" si="9"/>
        <v>1</v>
      </c>
      <c r="E29" s="9">
        <f t="shared" si="9"/>
        <v>1</v>
      </c>
      <c r="F29" s="9">
        <f t="shared" si="9"/>
        <v>2</v>
      </c>
      <c r="G29" s="9">
        <f t="shared" si="9"/>
        <v>0</v>
      </c>
      <c r="H29" s="9">
        <f t="shared" si="9"/>
        <v>3</v>
      </c>
      <c r="I29" s="9">
        <f t="shared" si="9"/>
        <v>0</v>
      </c>
      <c r="J29" s="9">
        <f t="shared" si="9"/>
        <v>1</v>
      </c>
      <c r="K29" s="9">
        <f t="shared" si="9"/>
        <v>1</v>
      </c>
      <c r="L29" s="9">
        <f t="shared" si="9"/>
        <v>1</v>
      </c>
      <c r="M29" s="9">
        <f t="shared" si="9"/>
        <v>0</v>
      </c>
      <c r="N29" s="26">
        <f t="shared" si="5"/>
        <v>-1</v>
      </c>
      <c r="O29" s="61">
        <f t="shared" si="6"/>
        <v>1</v>
      </c>
      <c r="P29" s="65">
        <f t="shared" si="7"/>
        <v>-1</v>
      </c>
      <c r="Q29" s="9"/>
      <c r="R29" s="9"/>
    </row>
    <row r="30" spans="1:18" ht="12.75">
      <c r="A30" s="9" t="s">
        <v>12</v>
      </c>
      <c r="B30" s="9">
        <f>SUM(B13:B17)</f>
        <v>12</v>
      </c>
      <c r="C30" s="9">
        <f>SUM(C13:C17)</f>
        <v>6</v>
      </c>
      <c r="D30" s="9">
        <f>SUM(D13:D17)</f>
        <v>2</v>
      </c>
      <c r="E30" s="9">
        <f aca="true" t="shared" si="10" ref="E30:M30">SUM(E13:E16)</f>
        <v>5</v>
      </c>
      <c r="F30" s="9">
        <f t="shared" si="10"/>
        <v>3</v>
      </c>
      <c r="G30" s="9">
        <f t="shared" si="10"/>
        <v>2</v>
      </c>
      <c r="H30" s="9">
        <f t="shared" si="10"/>
        <v>7</v>
      </c>
      <c r="I30" s="9">
        <f t="shared" si="10"/>
        <v>0</v>
      </c>
      <c r="J30" s="9">
        <f t="shared" si="10"/>
        <v>4</v>
      </c>
      <c r="K30" s="9">
        <f t="shared" si="10"/>
        <v>6</v>
      </c>
      <c r="L30" s="9">
        <f t="shared" si="10"/>
        <v>2</v>
      </c>
      <c r="M30" s="9">
        <f t="shared" si="10"/>
        <v>0</v>
      </c>
      <c r="N30" s="26">
        <f t="shared" si="5"/>
        <v>-2</v>
      </c>
      <c r="O30" s="61">
        <f t="shared" si="6"/>
        <v>4</v>
      </c>
      <c r="P30" s="65">
        <f t="shared" si="7"/>
        <v>-4</v>
      </c>
      <c r="Q30" s="9"/>
      <c r="R30" s="9"/>
    </row>
    <row r="31" spans="1:18" ht="12.75">
      <c r="A31" s="9" t="s">
        <v>13</v>
      </c>
      <c r="B31" s="9">
        <f>SUM(B18:B22)</f>
        <v>1</v>
      </c>
      <c r="C31" s="9">
        <f>SUM(C18:C22)</f>
        <v>0</v>
      </c>
      <c r="D31" s="9">
        <f>SUM(D18:D22)</f>
        <v>0</v>
      </c>
      <c r="E31" s="9">
        <f aca="true" t="shared" si="11" ref="E31:M31">SUM(E19:E22)</f>
        <v>4</v>
      </c>
      <c r="F31" s="9">
        <f t="shared" si="11"/>
        <v>6</v>
      </c>
      <c r="G31" s="9">
        <f t="shared" si="11"/>
        <v>1</v>
      </c>
      <c r="H31" s="9">
        <f t="shared" si="11"/>
        <v>1</v>
      </c>
      <c r="I31" s="9">
        <f t="shared" si="11"/>
        <v>2</v>
      </c>
      <c r="J31" s="9">
        <f t="shared" si="11"/>
        <v>1</v>
      </c>
      <c r="K31" s="9">
        <f t="shared" si="11"/>
        <v>2</v>
      </c>
      <c r="L31" s="9">
        <f t="shared" si="11"/>
        <v>2</v>
      </c>
      <c r="M31" s="9">
        <f t="shared" si="11"/>
        <v>2</v>
      </c>
      <c r="N31" s="26">
        <f t="shared" si="5"/>
        <v>0</v>
      </c>
      <c r="O31" s="61">
        <f t="shared" si="6"/>
        <v>1.6666666666666667</v>
      </c>
      <c r="P31" s="66">
        <f t="shared" si="7"/>
        <v>0.33333333333333326</v>
      </c>
      <c r="Q31" s="9"/>
      <c r="R31" s="9"/>
    </row>
    <row r="32" spans="1:18" ht="15.75">
      <c r="A32" s="12" t="s">
        <v>14</v>
      </c>
      <c r="B32" s="12">
        <f aca="true" t="shared" si="12" ref="B32:M32">SUM(B26:B31)</f>
        <v>16</v>
      </c>
      <c r="C32" s="12">
        <f t="shared" si="12"/>
        <v>11</v>
      </c>
      <c r="D32" s="12">
        <f t="shared" si="12"/>
        <v>4</v>
      </c>
      <c r="E32" s="12">
        <f t="shared" si="12"/>
        <v>10</v>
      </c>
      <c r="F32" s="12">
        <f t="shared" si="12"/>
        <v>11</v>
      </c>
      <c r="G32" s="12">
        <f t="shared" si="12"/>
        <v>3</v>
      </c>
      <c r="H32" s="12">
        <f t="shared" si="12"/>
        <v>13</v>
      </c>
      <c r="I32" s="12">
        <f t="shared" si="12"/>
        <v>2</v>
      </c>
      <c r="J32" s="12">
        <f t="shared" si="12"/>
        <v>6</v>
      </c>
      <c r="K32" s="12">
        <f t="shared" si="12"/>
        <v>10</v>
      </c>
      <c r="L32" s="12">
        <f t="shared" si="12"/>
        <v>6</v>
      </c>
      <c r="M32" s="12">
        <f t="shared" si="12"/>
        <v>3</v>
      </c>
      <c r="N32" s="26">
        <f t="shared" si="5"/>
        <v>-3</v>
      </c>
      <c r="O32" s="61">
        <f t="shared" si="6"/>
        <v>7.333333333333333</v>
      </c>
      <c r="P32" s="65">
        <f t="shared" si="7"/>
        <v>-4.333333333333333</v>
      </c>
      <c r="Q32" s="9"/>
      <c r="R32" s="9"/>
    </row>
    <row r="33" spans="1:19" ht="15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74"/>
      <c r="O33" s="62"/>
      <c r="P33" s="62"/>
      <c r="Q33" s="9"/>
      <c r="R33" s="9"/>
      <c r="S33" s="2"/>
    </row>
    <row r="34" spans="1:19" ht="15.75">
      <c r="A34" s="12" t="s">
        <v>17</v>
      </c>
      <c r="B34" s="12">
        <f aca="true" t="shared" si="13" ref="B34:M34">SUM(B26:B28)</f>
        <v>1</v>
      </c>
      <c r="C34" s="12">
        <f t="shared" si="13"/>
        <v>5</v>
      </c>
      <c r="D34" s="12">
        <f t="shared" si="13"/>
        <v>1</v>
      </c>
      <c r="E34" s="12">
        <f t="shared" si="13"/>
        <v>0</v>
      </c>
      <c r="F34" s="12">
        <f t="shared" si="13"/>
        <v>0</v>
      </c>
      <c r="G34" s="12">
        <f t="shared" si="13"/>
        <v>0</v>
      </c>
      <c r="H34" s="12">
        <f t="shared" si="13"/>
        <v>2</v>
      </c>
      <c r="I34" s="12">
        <f t="shared" si="13"/>
        <v>0</v>
      </c>
      <c r="J34" s="12">
        <f t="shared" si="13"/>
        <v>0</v>
      </c>
      <c r="K34" s="12">
        <f t="shared" si="13"/>
        <v>1</v>
      </c>
      <c r="L34" s="12">
        <f t="shared" si="13"/>
        <v>1</v>
      </c>
      <c r="M34" s="12">
        <f t="shared" si="13"/>
        <v>1</v>
      </c>
      <c r="N34" s="26">
        <f t="shared" si="5"/>
        <v>0</v>
      </c>
      <c r="O34" s="61">
        <f t="shared" si="6"/>
        <v>0.6666666666666666</v>
      </c>
      <c r="P34" s="66">
        <f t="shared" si="7"/>
        <v>0.33333333333333337</v>
      </c>
      <c r="Q34" s="9"/>
      <c r="R34" s="9"/>
      <c r="S34" s="2"/>
    </row>
    <row r="35" spans="1:18" ht="15.75">
      <c r="A35" s="12" t="s">
        <v>18</v>
      </c>
      <c r="B35" s="12">
        <f aca="true" t="shared" si="14" ref="B35:M35">SUM(B29:B31)</f>
        <v>15</v>
      </c>
      <c r="C35" s="12">
        <f t="shared" si="14"/>
        <v>6</v>
      </c>
      <c r="D35" s="12">
        <f t="shared" si="14"/>
        <v>3</v>
      </c>
      <c r="E35" s="12">
        <f t="shared" si="14"/>
        <v>10</v>
      </c>
      <c r="F35" s="12">
        <f t="shared" si="14"/>
        <v>11</v>
      </c>
      <c r="G35" s="12">
        <f t="shared" si="14"/>
        <v>3</v>
      </c>
      <c r="H35" s="12">
        <f t="shared" si="14"/>
        <v>11</v>
      </c>
      <c r="I35" s="12">
        <f t="shared" si="14"/>
        <v>2</v>
      </c>
      <c r="J35" s="12">
        <f t="shared" si="14"/>
        <v>6</v>
      </c>
      <c r="K35" s="12">
        <f t="shared" si="14"/>
        <v>9</v>
      </c>
      <c r="L35" s="12">
        <f t="shared" si="14"/>
        <v>5</v>
      </c>
      <c r="M35" s="12">
        <f t="shared" si="14"/>
        <v>2</v>
      </c>
      <c r="N35" s="26">
        <f t="shared" si="5"/>
        <v>-3</v>
      </c>
      <c r="O35" s="61">
        <f t="shared" si="6"/>
        <v>6.666666666666667</v>
      </c>
      <c r="P35" s="65">
        <f t="shared" si="7"/>
        <v>-4.666666666666667</v>
      </c>
      <c r="Q35" s="9"/>
      <c r="R35" s="9"/>
    </row>
    <row r="36" ht="12.75">
      <c r="E36" s="64"/>
    </row>
  </sheetData>
  <sheetProtection/>
  <mergeCells count="2">
    <mergeCell ref="A1:R2"/>
    <mergeCell ref="A23:R24"/>
  </mergeCells>
  <printOptions gridLines="1"/>
  <pageMargins left="0.75" right="0.75" top="1" bottom="1" header="0.5" footer="0.5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15.421875" style="0" customWidth="1"/>
    <col min="2" max="3" width="7.421875" style="0" customWidth="1"/>
    <col min="4" max="4" width="7.00390625" style="0" customWidth="1"/>
    <col min="15" max="15" width="9.7109375" style="0" bestFit="1" customWidth="1"/>
    <col min="16" max="16" width="9.140625" style="0" hidden="1" customWidth="1"/>
  </cols>
  <sheetData>
    <row r="1" spans="1:17" ht="12.75">
      <c r="A1" s="79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5"/>
    </row>
    <row r="2" spans="1:17" ht="12.7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6"/>
    </row>
    <row r="3" spans="1:17" ht="51.75">
      <c r="A3" s="12" t="s">
        <v>0</v>
      </c>
      <c r="B3" s="9" t="s">
        <v>16</v>
      </c>
      <c r="C3" s="9" t="s">
        <v>15</v>
      </c>
      <c r="D3" s="14" t="s">
        <v>22</v>
      </c>
      <c r="E3" s="9" t="s">
        <v>31</v>
      </c>
      <c r="F3" s="9" t="s">
        <v>33</v>
      </c>
      <c r="G3" s="9" t="s">
        <v>34</v>
      </c>
      <c r="H3" s="9" t="s">
        <v>35</v>
      </c>
      <c r="I3" s="9" t="s">
        <v>37</v>
      </c>
      <c r="J3" s="9" t="s">
        <v>43</v>
      </c>
      <c r="K3" s="9" t="s">
        <v>45</v>
      </c>
      <c r="L3" s="9" t="s">
        <v>46</v>
      </c>
      <c r="M3" s="9" t="s">
        <v>47</v>
      </c>
      <c r="N3" s="60" t="s">
        <v>27</v>
      </c>
      <c r="O3" s="14" t="s">
        <v>29</v>
      </c>
      <c r="P3" s="9"/>
      <c r="Q3" s="14" t="s">
        <v>25</v>
      </c>
    </row>
    <row r="4" spans="1:17" ht="12.75">
      <c r="A4" s="8" t="s">
        <v>1</v>
      </c>
      <c r="B4" s="15">
        <v>1</v>
      </c>
      <c r="C4" s="18">
        <v>6</v>
      </c>
      <c r="D4" s="25">
        <v>2</v>
      </c>
      <c r="E4" s="24">
        <v>5</v>
      </c>
      <c r="F4" s="23">
        <v>3</v>
      </c>
      <c r="G4" s="22">
        <v>2</v>
      </c>
      <c r="H4" s="21">
        <v>2</v>
      </c>
      <c r="I4" s="20">
        <v>2</v>
      </c>
      <c r="J4" s="19">
        <v>2</v>
      </c>
      <c r="K4" s="18">
        <v>3</v>
      </c>
      <c r="L4" s="16">
        <v>3</v>
      </c>
      <c r="M4" s="9">
        <v>5</v>
      </c>
      <c r="N4" s="78">
        <f>M4-L4</f>
        <v>2</v>
      </c>
      <c r="O4" s="61">
        <f>SUM(J4:L4)/3</f>
        <v>2.6666666666666665</v>
      </c>
      <c r="P4" s="9"/>
      <c r="Q4" s="66">
        <f>M4-O4</f>
        <v>2.3333333333333335</v>
      </c>
    </row>
    <row r="5" spans="1:17" ht="12.75">
      <c r="A5" s="9">
        <v>1</v>
      </c>
      <c r="B5" s="17">
        <v>5</v>
      </c>
      <c r="C5" s="15">
        <v>9</v>
      </c>
      <c r="D5" s="18">
        <v>4</v>
      </c>
      <c r="E5" s="25">
        <v>1</v>
      </c>
      <c r="F5" s="24">
        <v>2</v>
      </c>
      <c r="G5" s="23">
        <v>0</v>
      </c>
      <c r="H5" s="22">
        <v>1</v>
      </c>
      <c r="I5" s="21">
        <v>1</v>
      </c>
      <c r="J5" s="20">
        <v>0</v>
      </c>
      <c r="K5" s="19">
        <v>6</v>
      </c>
      <c r="L5" s="18">
        <v>2</v>
      </c>
      <c r="M5" s="16">
        <v>3</v>
      </c>
      <c r="N5" s="78">
        <f aca="true" t="shared" si="0" ref="N5:N22">M5-L5</f>
        <v>1</v>
      </c>
      <c r="O5" s="61">
        <f aca="true" t="shared" si="1" ref="O5:O22">SUM(J5:L5)/3</f>
        <v>2.6666666666666665</v>
      </c>
      <c r="P5" s="9"/>
      <c r="Q5" s="66">
        <f aca="true" t="shared" si="2" ref="Q5:Q22">M5-O5</f>
        <v>0.3333333333333335</v>
      </c>
    </row>
    <row r="6" spans="1:17" ht="12.75">
      <c r="A6" s="9">
        <v>2</v>
      </c>
      <c r="B6" s="16">
        <v>2</v>
      </c>
      <c r="C6" s="17">
        <v>3</v>
      </c>
      <c r="D6" s="15">
        <v>1</v>
      </c>
      <c r="E6" s="18">
        <v>1</v>
      </c>
      <c r="F6" s="25">
        <v>1</v>
      </c>
      <c r="G6" s="24">
        <v>1</v>
      </c>
      <c r="H6" s="23">
        <v>0</v>
      </c>
      <c r="I6" s="22">
        <v>0</v>
      </c>
      <c r="J6" s="21">
        <v>0</v>
      </c>
      <c r="K6" s="20">
        <v>1</v>
      </c>
      <c r="L6" s="19">
        <v>6</v>
      </c>
      <c r="M6" s="18">
        <v>3</v>
      </c>
      <c r="N6" s="26">
        <f t="shared" si="0"/>
        <v>-3</v>
      </c>
      <c r="O6" s="61">
        <f t="shared" si="1"/>
        <v>2.3333333333333335</v>
      </c>
      <c r="P6" s="9"/>
      <c r="Q6" s="66">
        <f t="shared" si="2"/>
        <v>0.6666666666666665</v>
      </c>
    </row>
    <row r="7" spans="1:17" ht="12.75">
      <c r="A7" s="9">
        <v>3</v>
      </c>
      <c r="B7" s="18">
        <v>1</v>
      </c>
      <c r="C7" s="16">
        <v>5</v>
      </c>
      <c r="D7" s="17">
        <v>3</v>
      </c>
      <c r="E7" s="15">
        <v>2</v>
      </c>
      <c r="F7" s="18">
        <v>0</v>
      </c>
      <c r="G7" s="25">
        <v>0</v>
      </c>
      <c r="H7" s="24">
        <v>0</v>
      </c>
      <c r="I7" s="23">
        <v>0</v>
      </c>
      <c r="J7" s="22">
        <v>2</v>
      </c>
      <c r="K7" s="21">
        <v>0</v>
      </c>
      <c r="L7" s="20">
        <v>2</v>
      </c>
      <c r="M7" s="19">
        <v>3</v>
      </c>
      <c r="N7" s="78">
        <f t="shared" si="0"/>
        <v>1</v>
      </c>
      <c r="O7" s="61">
        <f t="shared" si="1"/>
        <v>1.3333333333333333</v>
      </c>
      <c r="P7" s="9"/>
      <c r="Q7" s="66">
        <f t="shared" si="2"/>
        <v>1.6666666666666667</v>
      </c>
    </row>
    <row r="8" spans="1:17" ht="12.75">
      <c r="A8" s="9">
        <v>4</v>
      </c>
      <c r="B8" s="19">
        <v>0</v>
      </c>
      <c r="C8" s="18">
        <v>11</v>
      </c>
      <c r="D8" s="16">
        <v>6</v>
      </c>
      <c r="E8" s="17">
        <v>1</v>
      </c>
      <c r="F8" s="15">
        <v>2</v>
      </c>
      <c r="G8" s="18">
        <v>0</v>
      </c>
      <c r="H8" s="25">
        <v>1</v>
      </c>
      <c r="I8" s="24">
        <v>2</v>
      </c>
      <c r="J8" s="23">
        <v>1</v>
      </c>
      <c r="K8" s="22">
        <v>1</v>
      </c>
      <c r="L8" s="21">
        <v>2</v>
      </c>
      <c r="M8" s="20">
        <v>0</v>
      </c>
      <c r="N8" s="26">
        <f t="shared" si="0"/>
        <v>-2</v>
      </c>
      <c r="O8" s="61">
        <f t="shared" si="1"/>
        <v>1.3333333333333333</v>
      </c>
      <c r="P8" s="9"/>
      <c r="Q8" s="65">
        <f t="shared" si="2"/>
        <v>-1.3333333333333333</v>
      </c>
    </row>
    <row r="9" spans="1:17" ht="12.75">
      <c r="A9" s="9">
        <v>5</v>
      </c>
      <c r="B9" s="20">
        <v>3</v>
      </c>
      <c r="C9" s="19">
        <v>10</v>
      </c>
      <c r="D9" s="18">
        <v>8</v>
      </c>
      <c r="E9" s="16">
        <v>5</v>
      </c>
      <c r="F9" s="17">
        <v>2</v>
      </c>
      <c r="G9" s="15">
        <v>2</v>
      </c>
      <c r="H9" s="18">
        <v>5</v>
      </c>
      <c r="I9" s="25">
        <v>0</v>
      </c>
      <c r="J9" s="24">
        <v>0</v>
      </c>
      <c r="K9" s="23">
        <v>1</v>
      </c>
      <c r="L9" s="22">
        <v>1</v>
      </c>
      <c r="M9" s="21">
        <v>3</v>
      </c>
      <c r="N9" s="78">
        <f t="shared" si="0"/>
        <v>2</v>
      </c>
      <c r="O9" s="61">
        <f t="shared" si="1"/>
        <v>0.6666666666666666</v>
      </c>
      <c r="P9" s="9"/>
      <c r="Q9" s="66">
        <f t="shared" si="2"/>
        <v>2.3333333333333335</v>
      </c>
    </row>
    <row r="10" spans="1:17" ht="12.75">
      <c r="A10" s="9">
        <v>6</v>
      </c>
      <c r="B10" s="21">
        <v>2</v>
      </c>
      <c r="C10" s="20">
        <v>5</v>
      </c>
      <c r="D10" s="19">
        <v>7</v>
      </c>
      <c r="E10" s="18">
        <v>7</v>
      </c>
      <c r="F10" s="16">
        <v>5</v>
      </c>
      <c r="G10" s="17">
        <v>6</v>
      </c>
      <c r="H10" s="15">
        <v>4</v>
      </c>
      <c r="I10" s="18">
        <v>1</v>
      </c>
      <c r="J10" s="25">
        <v>1</v>
      </c>
      <c r="K10" s="24">
        <v>2</v>
      </c>
      <c r="L10" s="23">
        <v>1</v>
      </c>
      <c r="M10" s="22">
        <v>5</v>
      </c>
      <c r="N10" s="78">
        <f t="shared" si="0"/>
        <v>4</v>
      </c>
      <c r="O10" s="61">
        <f t="shared" si="1"/>
        <v>1.3333333333333333</v>
      </c>
      <c r="P10" s="9"/>
      <c r="Q10" s="66">
        <f t="shared" si="2"/>
        <v>3.666666666666667</v>
      </c>
    </row>
    <row r="11" spans="1:17" ht="12.75">
      <c r="A11" s="9">
        <v>7</v>
      </c>
      <c r="B11" s="22">
        <v>0</v>
      </c>
      <c r="C11" s="21">
        <v>4</v>
      </c>
      <c r="D11" s="20">
        <v>7</v>
      </c>
      <c r="E11" s="19">
        <v>5</v>
      </c>
      <c r="F11" s="18">
        <v>5</v>
      </c>
      <c r="G11" s="16">
        <v>0</v>
      </c>
      <c r="H11" s="17">
        <v>8</v>
      </c>
      <c r="I11" s="15">
        <v>5</v>
      </c>
      <c r="J11" s="18">
        <v>1</v>
      </c>
      <c r="K11" s="25">
        <v>2</v>
      </c>
      <c r="L11" s="24">
        <v>2</v>
      </c>
      <c r="M11" s="23">
        <v>1</v>
      </c>
      <c r="N11" s="26">
        <f t="shared" si="0"/>
        <v>-1</v>
      </c>
      <c r="O11" s="61">
        <f t="shared" si="1"/>
        <v>1.6666666666666667</v>
      </c>
      <c r="P11" s="9"/>
      <c r="Q11" s="65">
        <f t="shared" si="2"/>
        <v>-0.6666666666666667</v>
      </c>
    </row>
    <row r="12" spans="1:17" ht="12.75">
      <c r="A12" s="9">
        <v>8</v>
      </c>
      <c r="B12" s="23">
        <v>4</v>
      </c>
      <c r="C12" s="22">
        <v>1</v>
      </c>
      <c r="D12" s="21">
        <v>6</v>
      </c>
      <c r="E12" s="20">
        <v>8</v>
      </c>
      <c r="F12" s="19">
        <v>10</v>
      </c>
      <c r="G12" s="18">
        <v>1</v>
      </c>
      <c r="H12" s="16">
        <v>5</v>
      </c>
      <c r="I12" s="17">
        <v>1</v>
      </c>
      <c r="J12" s="15">
        <v>4</v>
      </c>
      <c r="K12" s="18">
        <v>3</v>
      </c>
      <c r="L12" s="25">
        <v>8</v>
      </c>
      <c r="M12" s="24">
        <v>5</v>
      </c>
      <c r="N12" s="26">
        <f t="shared" si="0"/>
        <v>-3</v>
      </c>
      <c r="O12" s="61">
        <f t="shared" si="1"/>
        <v>5</v>
      </c>
      <c r="P12" s="9"/>
      <c r="Q12" s="66">
        <f t="shared" si="2"/>
        <v>0</v>
      </c>
    </row>
    <row r="13" spans="1:17" ht="12.75">
      <c r="A13" s="9">
        <v>9</v>
      </c>
      <c r="B13" s="24">
        <v>17</v>
      </c>
      <c r="C13" s="23">
        <v>10</v>
      </c>
      <c r="D13" s="22">
        <v>3</v>
      </c>
      <c r="E13" s="21">
        <v>5</v>
      </c>
      <c r="F13" s="20">
        <v>3</v>
      </c>
      <c r="G13" s="19">
        <v>2</v>
      </c>
      <c r="H13" s="18">
        <v>4</v>
      </c>
      <c r="I13" s="16">
        <v>1</v>
      </c>
      <c r="J13" s="17">
        <v>2</v>
      </c>
      <c r="K13" s="15">
        <v>3</v>
      </c>
      <c r="L13" s="18">
        <v>7</v>
      </c>
      <c r="M13" s="25">
        <v>1</v>
      </c>
      <c r="N13" s="26">
        <f t="shared" si="0"/>
        <v>-6</v>
      </c>
      <c r="O13" s="61">
        <f t="shared" si="1"/>
        <v>4</v>
      </c>
      <c r="P13" s="9"/>
      <c r="Q13" s="65">
        <f t="shared" si="2"/>
        <v>-3</v>
      </c>
    </row>
    <row r="14" spans="1:17" ht="12.75">
      <c r="A14" s="9">
        <v>10</v>
      </c>
      <c r="B14" s="25">
        <v>10</v>
      </c>
      <c r="C14" s="24">
        <v>8</v>
      </c>
      <c r="D14" s="23">
        <v>14</v>
      </c>
      <c r="E14" s="22">
        <v>6</v>
      </c>
      <c r="F14" s="21">
        <v>7</v>
      </c>
      <c r="G14" s="20">
        <v>5</v>
      </c>
      <c r="H14" s="19">
        <v>12</v>
      </c>
      <c r="I14" s="18">
        <v>1</v>
      </c>
      <c r="J14" s="16">
        <v>5</v>
      </c>
      <c r="K14" s="17">
        <v>4</v>
      </c>
      <c r="L14" s="15">
        <v>6</v>
      </c>
      <c r="M14" s="18">
        <v>2</v>
      </c>
      <c r="N14" s="26">
        <f t="shared" si="0"/>
        <v>-4</v>
      </c>
      <c r="O14" s="61">
        <f t="shared" si="1"/>
        <v>5</v>
      </c>
      <c r="P14" s="9"/>
      <c r="Q14" s="65">
        <f t="shared" si="2"/>
        <v>-3</v>
      </c>
    </row>
    <row r="15" spans="1:17" ht="12.75">
      <c r="A15" s="9">
        <v>11</v>
      </c>
      <c r="B15" s="26">
        <v>6</v>
      </c>
      <c r="C15" s="25">
        <v>20</v>
      </c>
      <c r="D15" s="24">
        <v>12</v>
      </c>
      <c r="E15" s="23">
        <v>13</v>
      </c>
      <c r="F15" s="22">
        <v>7</v>
      </c>
      <c r="G15" s="21">
        <v>11</v>
      </c>
      <c r="H15" s="20">
        <v>7</v>
      </c>
      <c r="I15" s="19">
        <v>4</v>
      </c>
      <c r="J15" s="18">
        <v>6</v>
      </c>
      <c r="K15" s="16">
        <v>5</v>
      </c>
      <c r="L15" s="17">
        <v>5</v>
      </c>
      <c r="M15" s="15">
        <v>7</v>
      </c>
      <c r="N15" s="78">
        <f t="shared" si="0"/>
        <v>2</v>
      </c>
      <c r="O15" s="61">
        <f t="shared" si="1"/>
        <v>5.333333333333333</v>
      </c>
      <c r="P15" s="9"/>
      <c r="Q15" s="66">
        <f t="shared" si="2"/>
        <v>1.666666666666667</v>
      </c>
    </row>
    <row r="16" spans="1:17" ht="12.75">
      <c r="A16" s="9">
        <v>12</v>
      </c>
      <c r="B16" s="10">
        <v>21</v>
      </c>
      <c r="C16" s="26">
        <v>13</v>
      </c>
      <c r="D16" s="25">
        <v>12</v>
      </c>
      <c r="E16" s="24">
        <v>24</v>
      </c>
      <c r="F16" s="23">
        <v>2</v>
      </c>
      <c r="G16" s="22">
        <v>5</v>
      </c>
      <c r="H16" s="21">
        <v>7</v>
      </c>
      <c r="I16" s="20">
        <v>1</v>
      </c>
      <c r="J16" s="19">
        <v>6</v>
      </c>
      <c r="K16" s="18">
        <v>3</v>
      </c>
      <c r="L16" s="16">
        <v>2</v>
      </c>
      <c r="M16" s="17">
        <v>3</v>
      </c>
      <c r="N16" s="78">
        <f t="shared" si="0"/>
        <v>1</v>
      </c>
      <c r="O16" s="61">
        <f t="shared" si="1"/>
        <v>3.6666666666666665</v>
      </c>
      <c r="P16" s="9"/>
      <c r="Q16" s="65">
        <f t="shared" si="2"/>
        <v>-0.6666666666666665</v>
      </c>
    </row>
    <row r="17" spans="1:17" ht="12.75">
      <c r="A17" s="9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74"/>
      <c r="O17" s="62"/>
      <c r="P17" s="74"/>
      <c r="Q17" s="62"/>
    </row>
    <row r="18" spans="1:17" ht="12.75">
      <c r="A18" s="8" t="s">
        <v>36</v>
      </c>
      <c r="B18" s="10">
        <v>0</v>
      </c>
      <c r="C18" s="10">
        <v>0</v>
      </c>
      <c r="D18" s="9">
        <v>0</v>
      </c>
      <c r="E18" s="9">
        <v>0</v>
      </c>
      <c r="F18" s="9">
        <v>1</v>
      </c>
      <c r="G18" s="9">
        <v>0</v>
      </c>
      <c r="H18" s="9">
        <v>0</v>
      </c>
      <c r="I18" s="9">
        <v>0</v>
      </c>
      <c r="J18" s="9">
        <v>0</v>
      </c>
      <c r="K18" s="9"/>
      <c r="L18" s="9">
        <v>0</v>
      </c>
      <c r="M18" s="9">
        <v>0</v>
      </c>
      <c r="N18" s="26">
        <f t="shared" si="0"/>
        <v>0</v>
      </c>
      <c r="O18" s="61">
        <f t="shared" si="1"/>
        <v>0</v>
      </c>
      <c r="P18" s="9"/>
      <c r="Q18" s="65">
        <f t="shared" si="2"/>
        <v>0</v>
      </c>
    </row>
    <row r="19" spans="1:17" ht="12.75">
      <c r="A19" s="100" t="s">
        <v>38</v>
      </c>
      <c r="B19" s="10">
        <v>1</v>
      </c>
      <c r="C19" s="10">
        <v>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1</v>
      </c>
      <c r="J19" s="9">
        <v>2</v>
      </c>
      <c r="K19" s="9">
        <v>0</v>
      </c>
      <c r="L19" s="9">
        <v>0</v>
      </c>
      <c r="M19" s="9">
        <v>1</v>
      </c>
      <c r="N19" s="78">
        <f t="shared" si="0"/>
        <v>1</v>
      </c>
      <c r="O19" s="61">
        <f t="shared" si="1"/>
        <v>0.6666666666666666</v>
      </c>
      <c r="P19" s="9"/>
      <c r="Q19" s="66">
        <f t="shared" si="2"/>
        <v>0.33333333333333337</v>
      </c>
    </row>
    <row r="20" spans="1:17" ht="12.75">
      <c r="A20" s="100" t="s">
        <v>48</v>
      </c>
      <c r="B20" s="10">
        <v>1</v>
      </c>
      <c r="C20" s="10">
        <v>2</v>
      </c>
      <c r="D20" s="9">
        <v>2</v>
      </c>
      <c r="E20" s="9">
        <v>0</v>
      </c>
      <c r="F20" s="9">
        <v>1</v>
      </c>
      <c r="G20" s="9">
        <v>0</v>
      </c>
      <c r="H20" s="9">
        <v>0</v>
      </c>
      <c r="I20" s="9">
        <v>1</v>
      </c>
      <c r="J20" s="9">
        <v>1</v>
      </c>
      <c r="K20" s="9">
        <v>1</v>
      </c>
      <c r="L20" s="9">
        <v>0</v>
      </c>
      <c r="M20" s="9">
        <v>1</v>
      </c>
      <c r="N20" s="78">
        <f t="shared" si="0"/>
        <v>1</v>
      </c>
      <c r="O20" s="61">
        <f t="shared" si="1"/>
        <v>0.6666666666666666</v>
      </c>
      <c r="P20" s="9"/>
      <c r="Q20" s="66">
        <f t="shared" si="2"/>
        <v>0.33333333333333337</v>
      </c>
    </row>
    <row r="21" spans="1:17" ht="12.75">
      <c r="A21" s="100" t="s">
        <v>40</v>
      </c>
      <c r="B21" s="10">
        <v>0</v>
      </c>
      <c r="C21" s="10">
        <v>3</v>
      </c>
      <c r="D21" s="9">
        <v>2</v>
      </c>
      <c r="E21" s="9">
        <v>2</v>
      </c>
      <c r="F21" s="9">
        <v>4</v>
      </c>
      <c r="G21" s="9">
        <v>0</v>
      </c>
      <c r="H21" s="9">
        <v>1</v>
      </c>
      <c r="I21" s="9">
        <v>0</v>
      </c>
      <c r="J21" s="9">
        <v>1</v>
      </c>
      <c r="K21" s="9">
        <v>4</v>
      </c>
      <c r="L21" s="9">
        <v>3</v>
      </c>
      <c r="M21" s="9">
        <v>3</v>
      </c>
      <c r="N21" s="26">
        <f t="shared" si="0"/>
        <v>0</v>
      </c>
      <c r="O21" s="61">
        <f t="shared" si="1"/>
        <v>2.6666666666666665</v>
      </c>
      <c r="P21" s="9"/>
      <c r="Q21" s="66">
        <f t="shared" si="2"/>
        <v>0.3333333333333335</v>
      </c>
    </row>
    <row r="22" spans="1:17" ht="12.75">
      <c r="A22" s="100" t="s">
        <v>49</v>
      </c>
      <c r="B22" s="10">
        <v>3</v>
      </c>
      <c r="C22" s="10">
        <v>2</v>
      </c>
      <c r="D22" s="9">
        <v>0</v>
      </c>
      <c r="E22" s="9">
        <v>6</v>
      </c>
      <c r="F22" s="9">
        <v>9</v>
      </c>
      <c r="G22" s="9">
        <v>6</v>
      </c>
      <c r="H22" s="9">
        <v>2</v>
      </c>
      <c r="I22" s="9">
        <v>3</v>
      </c>
      <c r="J22" s="9">
        <v>1</v>
      </c>
      <c r="K22" s="9">
        <v>3</v>
      </c>
      <c r="L22" s="9">
        <v>8</v>
      </c>
      <c r="M22" s="9">
        <v>3</v>
      </c>
      <c r="N22" s="26">
        <f t="shared" si="0"/>
        <v>-5</v>
      </c>
      <c r="O22" s="61">
        <f t="shared" si="1"/>
        <v>4</v>
      </c>
      <c r="P22" s="9"/>
      <c r="Q22" s="65">
        <f t="shared" si="2"/>
        <v>-1</v>
      </c>
    </row>
    <row r="23" spans="1:17" ht="12.75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</row>
    <row r="24" spans="1:17" ht="12.75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</row>
    <row r="25" spans="1:17" ht="15.75">
      <c r="A25" s="12" t="s">
        <v>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.75">
      <c r="A26" s="9" t="s">
        <v>8</v>
      </c>
      <c r="B26" s="9">
        <f aca="true" t="shared" si="3" ref="B26:K26">SUM(B4)</f>
        <v>1</v>
      </c>
      <c r="C26" s="9">
        <f t="shared" si="3"/>
        <v>6</v>
      </c>
      <c r="D26" s="9">
        <f t="shared" si="3"/>
        <v>2</v>
      </c>
      <c r="E26" s="9">
        <f t="shared" si="3"/>
        <v>5</v>
      </c>
      <c r="F26" s="9">
        <f t="shared" si="3"/>
        <v>3</v>
      </c>
      <c r="G26" s="9">
        <f t="shared" si="3"/>
        <v>2</v>
      </c>
      <c r="H26" s="9">
        <f t="shared" si="3"/>
        <v>2</v>
      </c>
      <c r="I26" s="9">
        <f t="shared" si="3"/>
        <v>2</v>
      </c>
      <c r="J26" s="9">
        <f t="shared" si="3"/>
        <v>2</v>
      </c>
      <c r="K26" s="9">
        <f t="shared" si="3"/>
        <v>3</v>
      </c>
      <c r="L26" s="9">
        <v>3</v>
      </c>
      <c r="M26" s="9">
        <v>6</v>
      </c>
      <c r="N26" s="78">
        <f>M26-L26</f>
        <v>3</v>
      </c>
      <c r="O26" s="61">
        <f>SUM(J26:L26)/3</f>
        <v>2.6666666666666665</v>
      </c>
      <c r="P26" s="9"/>
      <c r="Q26" s="66">
        <f>M26-O26</f>
        <v>3.3333333333333335</v>
      </c>
    </row>
    <row r="27" spans="1:17" ht="12.75">
      <c r="A27" s="9" t="s">
        <v>9</v>
      </c>
      <c r="B27" s="9">
        <f aca="true" t="shared" si="4" ref="B27:M27">SUM(B5:B7)</f>
        <v>8</v>
      </c>
      <c r="C27" s="9">
        <f t="shared" si="4"/>
        <v>17</v>
      </c>
      <c r="D27" s="9">
        <f t="shared" si="4"/>
        <v>8</v>
      </c>
      <c r="E27" s="9">
        <f t="shared" si="4"/>
        <v>4</v>
      </c>
      <c r="F27" s="9">
        <f t="shared" si="4"/>
        <v>3</v>
      </c>
      <c r="G27" s="9">
        <f t="shared" si="4"/>
        <v>1</v>
      </c>
      <c r="H27" s="9">
        <f t="shared" si="4"/>
        <v>1</v>
      </c>
      <c r="I27" s="9">
        <f t="shared" si="4"/>
        <v>1</v>
      </c>
      <c r="J27" s="9">
        <f t="shared" si="4"/>
        <v>2</v>
      </c>
      <c r="K27" s="9">
        <f t="shared" si="4"/>
        <v>7</v>
      </c>
      <c r="L27" s="9">
        <f t="shared" si="4"/>
        <v>10</v>
      </c>
      <c r="M27" s="9">
        <f t="shared" si="4"/>
        <v>9</v>
      </c>
      <c r="N27" s="26">
        <f aca="true" t="shared" si="5" ref="N27:N35">M27-L27</f>
        <v>-1</v>
      </c>
      <c r="O27" s="61">
        <f aca="true" t="shared" si="6" ref="O27:O35">SUM(J27:L27)/3</f>
        <v>6.333333333333333</v>
      </c>
      <c r="P27" s="9"/>
      <c r="Q27" s="66">
        <f aca="true" t="shared" si="7" ref="Q27:Q35">M27-O27</f>
        <v>2.666666666666667</v>
      </c>
    </row>
    <row r="28" spans="1:17" ht="12.75">
      <c r="A28" s="9" t="s">
        <v>10</v>
      </c>
      <c r="B28" s="9">
        <f aca="true" t="shared" si="8" ref="B28:L28">SUM(B8:B9)</f>
        <v>3</v>
      </c>
      <c r="C28" s="9">
        <f t="shared" si="8"/>
        <v>21</v>
      </c>
      <c r="D28" s="9">
        <f t="shared" si="8"/>
        <v>14</v>
      </c>
      <c r="E28" s="9">
        <f t="shared" si="8"/>
        <v>6</v>
      </c>
      <c r="F28" s="9">
        <f t="shared" si="8"/>
        <v>4</v>
      </c>
      <c r="G28" s="9">
        <f t="shared" si="8"/>
        <v>2</v>
      </c>
      <c r="H28" s="9">
        <f t="shared" si="8"/>
        <v>6</v>
      </c>
      <c r="I28" s="9">
        <f t="shared" si="8"/>
        <v>2</v>
      </c>
      <c r="J28" s="9">
        <f t="shared" si="8"/>
        <v>1</v>
      </c>
      <c r="K28" s="9">
        <f t="shared" si="8"/>
        <v>2</v>
      </c>
      <c r="L28" s="9">
        <f>SUM(L8:L9)</f>
        <v>3</v>
      </c>
      <c r="M28" s="9">
        <f>SUM(M8:M9)</f>
        <v>3</v>
      </c>
      <c r="N28" s="26">
        <f t="shared" si="5"/>
        <v>0</v>
      </c>
      <c r="O28" s="61">
        <f t="shared" si="6"/>
        <v>2</v>
      </c>
      <c r="P28" s="9"/>
      <c r="Q28" s="66">
        <f t="shared" si="7"/>
        <v>1</v>
      </c>
    </row>
    <row r="29" spans="1:17" ht="12.75">
      <c r="A29" s="9" t="s">
        <v>11</v>
      </c>
      <c r="B29" s="9">
        <f aca="true" t="shared" si="9" ref="B29:M29">SUM(B10:B12)</f>
        <v>6</v>
      </c>
      <c r="C29" s="9">
        <f t="shared" si="9"/>
        <v>10</v>
      </c>
      <c r="D29" s="9">
        <f t="shared" si="9"/>
        <v>20</v>
      </c>
      <c r="E29" s="9">
        <f t="shared" si="9"/>
        <v>20</v>
      </c>
      <c r="F29" s="9">
        <f t="shared" si="9"/>
        <v>20</v>
      </c>
      <c r="G29" s="9">
        <f t="shared" si="9"/>
        <v>7</v>
      </c>
      <c r="H29" s="9">
        <f t="shared" si="9"/>
        <v>17</v>
      </c>
      <c r="I29" s="9">
        <f t="shared" si="9"/>
        <v>7</v>
      </c>
      <c r="J29" s="9">
        <f t="shared" si="9"/>
        <v>6</v>
      </c>
      <c r="K29" s="9">
        <f t="shared" si="9"/>
        <v>7</v>
      </c>
      <c r="L29" s="9">
        <f t="shared" si="9"/>
        <v>11</v>
      </c>
      <c r="M29" s="9">
        <f t="shared" si="9"/>
        <v>11</v>
      </c>
      <c r="N29" s="26">
        <f t="shared" si="5"/>
        <v>0</v>
      </c>
      <c r="O29" s="61">
        <f t="shared" si="6"/>
        <v>8</v>
      </c>
      <c r="P29" s="9"/>
      <c r="Q29" s="66">
        <f t="shared" si="7"/>
        <v>3</v>
      </c>
    </row>
    <row r="30" spans="1:17" ht="12.75">
      <c r="A30" s="9" t="s">
        <v>12</v>
      </c>
      <c r="B30" s="9">
        <f aca="true" t="shared" si="10" ref="B30:M30">SUM(B13:B17)</f>
        <v>54</v>
      </c>
      <c r="C30" s="9">
        <f t="shared" si="10"/>
        <v>51</v>
      </c>
      <c r="D30" s="9">
        <f t="shared" si="10"/>
        <v>41</v>
      </c>
      <c r="E30" s="9">
        <f t="shared" si="10"/>
        <v>48</v>
      </c>
      <c r="F30" s="9">
        <f t="shared" si="10"/>
        <v>19</v>
      </c>
      <c r="G30" s="9">
        <f t="shared" si="10"/>
        <v>23</v>
      </c>
      <c r="H30" s="9">
        <f t="shared" si="10"/>
        <v>30</v>
      </c>
      <c r="I30" s="9">
        <f t="shared" si="10"/>
        <v>7</v>
      </c>
      <c r="J30" s="9">
        <f t="shared" si="10"/>
        <v>19</v>
      </c>
      <c r="K30" s="9">
        <f t="shared" si="10"/>
        <v>15</v>
      </c>
      <c r="L30" s="9">
        <f t="shared" si="10"/>
        <v>20</v>
      </c>
      <c r="M30" s="9">
        <f t="shared" si="10"/>
        <v>13</v>
      </c>
      <c r="N30" s="26">
        <f t="shared" si="5"/>
        <v>-7</v>
      </c>
      <c r="O30" s="61">
        <f t="shared" si="6"/>
        <v>18</v>
      </c>
      <c r="P30" s="9"/>
      <c r="Q30" s="65">
        <f t="shared" si="7"/>
        <v>-5</v>
      </c>
    </row>
    <row r="31" spans="1:17" ht="12.75">
      <c r="A31" s="14" t="s">
        <v>42</v>
      </c>
      <c r="B31" s="9">
        <f aca="true" t="shared" si="11" ref="B31:M31">SUM(B18:B22)</f>
        <v>5</v>
      </c>
      <c r="C31" s="9">
        <f t="shared" si="11"/>
        <v>8</v>
      </c>
      <c r="D31" s="9">
        <f t="shared" si="11"/>
        <v>4</v>
      </c>
      <c r="E31" s="9">
        <f t="shared" si="11"/>
        <v>8</v>
      </c>
      <c r="F31" s="9">
        <f t="shared" si="11"/>
        <v>15</v>
      </c>
      <c r="G31" s="9">
        <f t="shared" si="11"/>
        <v>6</v>
      </c>
      <c r="H31" s="9">
        <f t="shared" si="11"/>
        <v>3</v>
      </c>
      <c r="I31" s="9">
        <f t="shared" si="11"/>
        <v>5</v>
      </c>
      <c r="J31" s="9">
        <f t="shared" si="11"/>
        <v>5</v>
      </c>
      <c r="K31" s="9">
        <f t="shared" si="11"/>
        <v>8</v>
      </c>
      <c r="L31" s="9">
        <f t="shared" si="11"/>
        <v>11</v>
      </c>
      <c r="M31" s="9">
        <f t="shared" si="11"/>
        <v>8</v>
      </c>
      <c r="N31" s="26">
        <f t="shared" si="5"/>
        <v>-3</v>
      </c>
      <c r="O31" s="61">
        <f t="shared" si="6"/>
        <v>8</v>
      </c>
      <c r="P31" s="9"/>
      <c r="Q31" s="66">
        <f t="shared" si="7"/>
        <v>0</v>
      </c>
    </row>
    <row r="32" spans="1:17" ht="20.25">
      <c r="A32" s="11" t="s">
        <v>14</v>
      </c>
      <c r="B32" s="12">
        <f aca="true" t="shared" si="12" ref="B32:M32">SUM(B26:B31)</f>
        <v>77</v>
      </c>
      <c r="C32" s="12">
        <f t="shared" si="12"/>
        <v>113</v>
      </c>
      <c r="D32" s="12">
        <f t="shared" si="12"/>
        <v>89</v>
      </c>
      <c r="E32" s="12">
        <f t="shared" si="12"/>
        <v>91</v>
      </c>
      <c r="F32" s="12">
        <f t="shared" si="12"/>
        <v>64</v>
      </c>
      <c r="G32" s="12">
        <f t="shared" si="12"/>
        <v>41</v>
      </c>
      <c r="H32" s="12">
        <f t="shared" si="12"/>
        <v>59</v>
      </c>
      <c r="I32" s="12">
        <f t="shared" si="12"/>
        <v>24</v>
      </c>
      <c r="J32" s="12">
        <f t="shared" si="12"/>
        <v>35</v>
      </c>
      <c r="K32" s="12">
        <f t="shared" si="12"/>
        <v>42</v>
      </c>
      <c r="L32" s="12">
        <f t="shared" si="12"/>
        <v>58</v>
      </c>
      <c r="M32" s="12">
        <f t="shared" si="12"/>
        <v>50</v>
      </c>
      <c r="N32" s="26">
        <f t="shared" si="5"/>
        <v>-8</v>
      </c>
      <c r="O32" s="61">
        <f t="shared" si="6"/>
        <v>45</v>
      </c>
      <c r="P32" s="12"/>
      <c r="Q32" s="66">
        <f t="shared" si="7"/>
        <v>5</v>
      </c>
    </row>
    <row r="33" spans="1:18" ht="15.75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74"/>
      <c r="O33" s="62"/>
      <c r="P33" s="77"/>
      <c r="Q33" s="62"/>
      <c r="R33" s="2"/>
    </row>
    <row r="34" spans="1:18" ht="15.75">
      <c r="A34" s="13" t="s">
        <v>17</v>
      </c>
      <c r="B34" s="12">
        <f aca="true" t="shared" si="13" ref="B34:M34">SUM(B26:B28)</f>
        <v>12</v>
      </c>
      <c r="C34" s="12">
        <f t="shared" si="13"/>
        <v>44</v>
      </c>
      <c r="D34" s="12">
        <f t="shared" si="13"/>
        <v>24</v>
      </c>
      <c r="E34" s="12">
        <f t="shared" si="13"/>
        <v>15</v>
      </c>
      <c r="F34" s="12">
        <f t="shared" si="13"/>
        <v>10</v>
      </c>
      <c r="G34" s="12">
        <f t="shared" si="13"/>
        <v>5</v>
      </c>
      <c r="H34" s="12">
        <f t="shared" si="13"/>
        <v>9</v>
      </c>
      <c r="I34" s="12">
        <f t="shared" si="13"/>
        <v>5</v>
      </c>
      <c r="J34" s="12">
        <f t="shared" si="13"/>
        <v>5</v>
      </c>
      <c r="K34" s="12">
        <f t="shared" si="13"/>
        <v>12</v>
      </c>
      <c r="L34" s="12">
        <f t="shared" si="13"/>
        <v>16</v>
      </c>
      <c r="M34" s="12">
        <f t="shared" si="13"/>
        <v>18</v>
      </c>
      <c r="N34" s="78">
        <f t="shared" si="5"/>
        <v>2</v>
      </c>
      <c r="O34" s="61">
        <f t="shared" si="6"/>
        <v>11</v>
      </c>
      <c r="P34" s="12"/>
      <c r="Q34" s="66">
        <f t="shared" si="7"/>
        <v>7</v>
      </c>
      <c r="R34" s="2"/>
    </row>
    <row r="35" spans="1:17" ht="15.75">
      <c r="A35" s="13" t="s">
        <v>18</v>
      </c>
      <c r="B35" s="12">
        <f aca="true" t="shared" si="14" ref="B35:M35">SUM(B29:B31)</f>
        <v>65</v>
      </c>
      <c r="C35" s="12">
        <f t="shared" si="14"/>
        <v>69</v>
      </c>
      <c r="D35" s="12">
        <f t="shared" si="14"/>
        <v>65</v>
      </c>
      <c r="E35" s="12">
        <f t="shared" si="14"/>
        <v>76</v>
      </c>
      <c r="F35" s="12">
        <f t="shared" si="14"/>
        <v>54</v>
      </c>
      <c r="G35" s="12">
        <f t="shared" si="14"/>
        <v>36</v>
      </c>
      <c r="H35" s="12">
        <f t="shared" si="14"/>
        <v>50</v>
      </c>
      <c r="I35" s="12">
        <f t="shared" si="14"/>
        <v>19</v>
      </c>
      <c r="J35" s="12">
        <f t="shared" si="14"/>
        <v>30</v>
      </c>
      <c r="K35" s="12">
        <f t="shared" si="14"/>
        <v>30</v>
      </c>
      <c r="L35" s="12">
        <f t="shared" si="14"/>
        <v>42</v>
      </c>
      <c r="M35" s="12">
        <f t="shared" si="14"/>
        <v>32</v>
      </c>
      <c r="N35" s="26">
        <f t="shared" si="5"/>
        <v>-10</v>
      </c>
      <c r="O35" s="61">
        <f t="shared" si="6"/>
        <v>34</v>
      </c>
      <c r="P35" s="12"/>
      <c r="Q35" s="65">
        <f t="shared" si="7"/>
        <v>-2</v>
      </c>
    </row>
  </sheetData>
  <sheetProtection/>
  <mergeCells count="2">
    <mergeCell ref="A1:Q2"/>
    <mergeCell ref="A23:Q24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">
      <selection activeCell="T29" sqref="T29"/>
    </sheetView>
  </sheetViews>
  <sheetFormatPr defaultColWidth="9.140625" defaultRowHeight="12.75"/>
  <cols>
    <col min="1" max="1" width="16.140625" style="0" customWidth="1"/>
    <col min="14" max="14" width="9.7109375" style="0" customWidth="1"/>
    <col min="15" max="15" width="9.28125" style="0" customWidth="1"/>
    <col min="16" max="16" width="9.140625" style="0" hidden="1" customWidth="1"/>
  </cols>
  <sheetData>
    <row r="1" spans="1:17" ht="12.75">
      <c r="A1" s="79" t="s">
        <v>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5"/>
    </row>
    <row r="2" spans="1:17" ht="13.5" thickBot="1">
      <c r="A2" s="90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91"/>
    </row>
    <row r="3" spans="1:17" ht="54" customHeight="1" thickBot="1">
      <c r="A3" s="27" t="s">
        <v>0</v>
      </c>
      <c r="B3" s="28" t="s">
        <v>16</v>
      </c>
      <c r="C3" s="28" t="s">
        <v>15</v>
      </c>
      <c r="D3" s="28" t="s">
        <v>22</v>
      </c>
      <c r="E3" s="29" t="s">
        <v>31</v>
      </c>
      <c r="F3" s="28" t="s">
        <v>33</v>
      </c>
      <c r="G3" s="29" t="s">
        <v>34</v>
      </c>
      <c r="H3" s="28" t="s">
        <v>35</v>
      </c>
      <c r="I3" s="28" t="s">
        <v>37</v>
      </c>
      <c r="J3" s="28" t="s">
        <v>43</v>
      </c>
      <c r="K3" s="75" t="s">
        <v>45</v>
      </c>
      <c r="L3" s="75" t="s">
        <v>46</v>
      </c>
      <c r="M3" s="75" t="s">
        <v>47</v>
      </c>
      <c r="N3" s="60" t="s">
        <v>27</v>
      </c>
      <c r="O3" s="28" t="s">
        <v>29</v>
      </c>
      <c r="P3" s="28"/>
      <c r="Q3" s="29" t="s">
        <v>26</v>
      </c>
    </row>
    <row r="4" spans="1:17" ht="13.5" thickBot="1">
      <c r="A4" s="30" t="s">
        <v>1</v>
      </c>
      <c r="B4" s="36">
        <v>3</v>
      </c>
      <c r="C4" s="46">
        <v>14</v>
      </c>
      <c r="D4" s="32">
        <v>10</v>
      </c>
      <c r="E4" s="44">
        <v>9</v>
      </c>
      <c r="F4" s="43">
        <v>7</v>
      </c>
      <c r="G4" s="42">
        <v>15</v>
      </c>
      <c r="H4" s="38">
        <v>11</v>
      </c>
      <c r="I4" s="40">
        <v>6</v>
      </c>
      <c r="J4" s="35">
        <v>4</v>
      </c>
      <c r="K4" s="41">
        <v>8</v>
      </c>
      <c r="L4" s="39">
        <v>9</v>
      </c>
      <c r="M4" s="28"/>
      <c r="N4" s="67">
        <f>M4-L4</f>
        <v>-9</v>
      </c>
      <c r="O4" s="63">
        <f>SUM(J4:L4)/3</f>
        <v>7</v>
      </c>
      <c r="P4" s="28"/>
      <c r="Q4" s="68">
        <f>M4-O4</f>
        <v>-7</v>
      </c>
    </row>
    <row r="5" spans="1:17" ht="13.5" thickBot="1">
      <c r="A5" s="28">
        <v>1</v>
      </c>
      <c r="B5" s="37">
        <v>20</v>
      </c>
      <c r="C5" s="36">
        <v>14</v>
      </c>
      <c r="D5" s="46">
        <v>13</v>
      </c>
      <c r="E5" s="32">
        <v>4</v>
      </c>
      <c r="F5" s="44">
        <v>5</v>
      </c>
      <c r="G5" s="43">
        <v>4</v>
      </c>
      <c r="H5" s="42">
        <v>7</v>
      </c>
      <c r="I5" s="38">
        <v>10</v>
      </c>
      <c r="J5" s="40">
        <v>4</v>
      </c>
      <c r="K5" s="35">
        <v>13</v>
      </c>
      <c r="L5" s="41">
        <v>6</v>
      </c>
      <c r="M5" s="39"/>
      <c r="N5" s="67">
        <f aca="true" t="shared" si="0" ref="N5:N22">M5-L5</f>
        <v>-6</v>
      </c>
      <c r="O5" s="63">
        <f aca="true" t="shared" si="1" ref="O5:O22">SUM(J5:L5)/3</f>
        <v>7.666666666666667</v>
      </c>
      <c r="P5" s="28"/>
      <c r="Q5" s="68">
        <f aca="true" t="shared" si="2" ref="Q5:Q22">M5-O5</f>
        <v>-7.666666666666667</v>
      </c>
    </row>
    <row r="6" spans="1:17" ht="13.5" thickBot="1">
      <c r="A6" s="28">
        <v>2</v>
      </c>
      <c r="B6" s="39">
        <v>11</v>
      </c>
      <c r="C6" s="37">
        <v>11</v>
      </c>
      <c r="D6" s="36">
        <v>7</v>
      </c>
      <c r="E6" s="46">
        <v>7</v>
      </c>
      <c r="F6" s="32">
        <v>1</v>
      </c>
      <c r="G6" s="44">
        <v>2</v>
      </c>
      <c r="H6" s="43">
        <v>2</v>
      </c>
      <c r="I6" s="42">
        <v>5</v>
      </c>
      <c r="J6" s="38">
        <v>6</v>
      </c>
      <c r="K6" s="40">
        <v>7</v>
      </c>
      <c r="L6" s="35">
        <v>10</v>
      </c>
      <c r="M6" s="41"/>
      <c r="N6" s="67">
        <f t="shared" si="0"/>
        <v>-10</v>
      </c>
      <c r="O6" s="63">
        <f t="shared" si="1"/>
        <v>7.666666666666667</v>
      </c>
      <c r="P6" s="28"/>
      <c r="Q6" s="68">
        <f t="shared" si="2"/>
        <v>-7.666666666666667</v>
      </c>
    </row>
    <row r="7" spans="1:17" ht="13.5" thickBot="1">
      <c r="A7" s="28">
        <v>3</v>
      </c>
      <c r="B7" s="41">
        <v>18</v>
      </c>
      <c r="C7" s="39">
        <v>14</v>
      </c>
      <c r="D7" s="37">
        <v>11</v>
      </c>
      <c r="E7" s="36">
        <v>7</v>
      </c>
      <c r="F7" s="46">
        <v>4</v>
      </c>
      <c r="G7" s="32">
        <v>3</v>
      </c>
      <c r="H7" s="44">
        <v>2</v>
      </c>
      <c r="I7" s="43">
        <v>3</v>
      </c>
      <c r="J7" s="42">
        <v>6</v>
      </c>
      <c r="K7" s="38">
        <v>4</v>
      </c>
      <c r="L7" s="40">
        <v>7</v>
      </c>
      <c r="M7" s="35"/>
      <c r="N7" s="67">
        <f t="shared" si="0"/>
        <v>-7</v>
      </c>
      <c r="O7" s="63">
        <f t="shared" si="1"/>
        <v>5.666666666666667</v>
      </c>
      <c r="P7" s="28"/>
      <c r="Q7" s="68">
        <f t="shared" si="2"/>
        <v>-5.666666666666667</v>
      </c>
    </row>
    <row r="8" spans="1:17" ht="13.5" thickBot="1">
      <c r="A8" s="28">
        <v>4</v>
      </c>
      <c r="B8" s="35">
        <v>9</v>
      </c>
      <c r="C8" s="41">
        <v>19</v>
      </c>
      <c r="D8" s="39">
        <v>9</v>
      </c>
      <c r="E8" s="37">
        <v>7</v>
      </c>
      <c r="F8" s="36">
        <v>10</v>
      </c>
      <c r="G8" s="46">
        <v>4</v>
      </c>
      <c r="H8" s="32">
        <v>6</v>
      </c>
      <c r="I8" s="44">
        <v>3</v>
      </c>
      <c r="J8" s="43">
        <v>3</v>
      </c>
      <c r="K8" s="42">
        <v>4</v>
      </c>
      <c r="L8" s="38">
        <v>2</v>
      </c>
      <c r="M8" s="40"/>
      <c r="N8" s="67">
        <f t="shared" si="0"/>
        <v>-2</v>
      </c>
      <c r="O8" s="63">
        <f t="shared" si="1"/>
        <v>3</v>
      </c>
      <c r="P8" s="28"/>
      <c r="Q8" s="68">
        <f t="shared" si="2"/>
        <v>-3</v>
      </c>
    </row>
    <row r="9" spans="1:17" ht="13.5" thickBot="1">
      <c r="A9" s="28">
        <v>5</v>
      </c>
      <c r="B9" s="40">
        <v>14</v>
      </c>
      <c r="C9" s="35">
        <v>14</v>
      </c>
      <c r="D9" s="41">
        <v>16</v>
      </c>
      <c r="E9" s="39">
        <v>11</v>
      </c>
      <c r="F9" s="37">
        <v>7</v>
      </c>
      <c r="G9" s="36">
        <v>10</v>
      </c>
      <c r="H9" s="46">
        <v>11</v>
      </c>
      <c r="I9" s="32">
        <v>5</v>
      </c>
      <c r="J9" s="44">
        <v>2</v>
      </c>
      <c r="K9" s="43">
        <v>2</v>
      </c>
      <c r="L9" s="42">
        <v>2</v>
      </c>
      <c r="M9" s="38"/>
      <c r="N9" s="67">
        <f t="shared" si="0"/>
        <v>-2</v>
      </c>
      <c r="O9" s="63">
        <f t="shared" si="1"/>
        <v>2</v>
      </c>
      <c r="P9" s="28"/>
      <c r="Q9" s="68">
        <f t="shared" si="2"/>
        <v>-2</v>
      </c>
    </row>
    <row r="10" spans="1:17" ht="13.5" thickBot="1">
      <c r="A10" s="28">
        <v>6</v>
      </c>
      <c r="B10" s="38">
        <v>4</v>
      </c>
      <c r="C10" s="40">
        <v>10</v>
      </c>
      <c r="D10" s="35">
        <v>11</v>
      </c>
      <c r="E10" s="41">
        <v>17</v>
      </c>
      <c r="F10" s="39">
        <v>13</v>
      </c>
      <c r="G10" s="37">
        <v>10</v>
      </c>
      <c r="H10" s="36">
        <v>5</v>
      </c>
      <c r="I10" s="46">
        <v>6</v>
      </c>
      <c r="J10" s="32">
        <v>6</v>
      </c>
      <c r="K10" s="44">
        <v>7</v>
      </c>
      <c r="L10" s="43">
        <v>6</v>
      </c>
      <c r="M10" s="42"/>
      <c r="N10" s="67">
        <f t="shared" si="0"/>
        <v>-6</v>
      </c>
      <c r="O10" s="63">
        <f t="shared" si="1"/>
        <v>6.333333333333333</v>
      </c>
      <c r="P10" s="28"/>
      <c r="Q10" s="68">
        <f t="shared" si="2"/>
        <v>-6.333333333333333</v>
      </c>
    </row>
    <row r="11" spans="1:17" ht="13.5" thickBot="1">
      <c r="A11" s="28">
        <v>7</v>
      </c>
      <c r="B11" s="42">
        <v>3</v>
      </c>
      <c r="C11" s="38">
        <v>9</v>
      </c>
      <c r="D11" s="40">
        <v>15</v>
      </c>
      <c r="E11" s="35">
        <v>19</v>
      </c>
      <c r="F11" s="41">
        <v>10</v>
      </c>
      <c r="G11" s="39">
        <v>10</v>
      </c>
      <c r="H11" s="37">
        <v>12</v>
      </c>
      <c r="I11" s="36">
        <v>5</v>
      </c>
      <c r="J11" s="46">
        <v>2</v>
      </c>
      <c r="K11" s="32">
        <v>12</v>
      </c>
      <c r="L11" s="44">
        <v>6</v>
      </c>
      <c r="M11" s="43"/>
      <c r="N11" s="67">
        <f t="shared" si="0"/>
        <v>-6</v>
      </c>
      <c r="O11" s="63">
        <f t="shared" si="1"/>
        <v>6.666666666666667</v>
      </c>
      <c r="P11" s="28"/>
      <c r="Q11" s="68">
        <f t="shared" si="2"/>
        <v>-6.666666666666667</v>
      </c>
    </row>
    <row r="12" spans="1:17" ht="13.5" thickBot="1">
      <c r="A12" s="28">
        <v>8</v>
      </c>
      <c r="B12" s="43">
        <v>19</v>
      </c>
      <c r="C12" s="42">
        <v>9</v>
      </c>
      <c r="D12" s="38">
        <v>11</v>
      </c>
      <c r="E12" s="40">
        <v>15</v>
      </c>
      <c r="F12" s="35">
        <v>21</v>
      </c>
      <c r="G12" s="41">
        <v>13</v>
      </c>
      <c r="H12" s="39">
        <v>12</v>
      </c>
      <c r="I12" s="37">
        <v>5</v>
      </c>
      <c r="J12" s="36">
        <v>7</v>
      </c>
      <c r="K12" s="46">
        <v>13</v>
      </c>
      <c r="L12" s="32">
        <v>9</v>
      </c>
      <c r="M12" s="44"/>
      <c r="N12" s="67">
        <f t="shared" si="0"/>
        <v>-9</v>
      </c>
      <c r="O12" s="63">
        <f t="shared" si="1"/>
        <v>9.666666666666666</v>
      </c>
      <c r="P12" s="28"/>
      <c r="Q12" s="68">
        <f t="shared" si="2"/>
        <v>-9.666666666666666</v>
      </c>
    </row>
    <row r="13" spans="1:17" ht="13.5" thickBot="1">
      <c r="A13" s="28">
        <v>9</v>
      </c>
      <c r="B13" s="44">
        <v>29</v>
      </c>
      <c r="C13" s="43">
        <v>17</v>
      </c>
      <c r="D13" s="42">
        <v>8</v>
      </c>
      <c r="E13" s="38">
        <v>15</v>
      </c>
      <c r="F13" s="40">
        <v>15</v>
      </c>
      <c r="G13" s="35">
        <v>12</v>
      </c>
      <c r="H13" s="41">
        <v>10</v>
      </c>
      <c r="I13" s="39">
        <v>9</v>
      </c>
      <c r="J13" s="37">
        <v>6</v>
      </c>
      <c r="K13" s="36">
        <v>8</v>
      </c>
      <c r="L13" s="46">
        <v>10</v>
      </c>
      <c r="M13" s="32"/>
      <c r="N13" s="67">
        <f t="shared" si="0"/>
        <v>-10</v>
      </c>
      <c r="O13" s="63">
        <f t="shared" si="1"/>
        <v>8</v>
      </c>
      <c r="P13" s="28"/>
      <c r="Q13" s="68">
        <f t="shared" si="2"/>
        <v>-8</v>
      </c>
    </row>
    <row r="14" spans="1:17" ht="13.5" thickBot="1">
      <c r="A14" s="28">
        <v>10</v>
      </c>
      <c r="B14" s="32">
        <v>25</v>
      </c>
      <c r="C14" s="44">
        <v>23</v>
      </c>
      <c r="D14" s="43">
        <v>22</v>
      </c>
      <c r="E14" s="42">
        <v>18</v>
      </c>
      <c r="F14" s="38">
        <v>18</v>
      </c>
      <c r="G14" s="40">
        <v>11</v>
      </c>
      <c r="H14" s="35">
        <v>12</v>
      </c>
      <c r="I14" s="41">
        <v>10</v>
      </c>
      <c r="J14" s="39">
        <v>9</v>
      </c>
      <c r="K14" s="37">
        <v>17</v>
      </c>
      <c r="L14" s="36">
        <v>14</v>
      </c>
      <c r="M14" s="46"/>
      <c r="N14" s="67">
        <f t="shared" si="0"/>
        <v>-14</v>
      </c>
      <c r="O14" s="63">
        <f t="shared" si="1"/>
        <v>13.333333333333334</v>
      </c>
      <c r="P14" s="28"/>
      <c r="Q14" s="68">
        <f t="shared" si="2"/>
        <v>-13.333333333333334</v>
      </c>
    </row>
    <row r="15" spans="1:17" ht="13.5" thickBot="1">
      <c r="A15" s="28">
        <v>11</v>
      </c>
      <c r="B15" s="45">
        <v>23</v>
      </c>
      <c r="C15" s="32">
        <v>32</v>
      </c>
      <c r="D15" s="44">
        <v>20</v>
      </c>
      <c r="E15" s="43">
        <v>32</v>
      </c>
      <c r="F15" s="42">
        <v>17</v>
      </c>
      <c r="G15" s="38">
        <v>26</v>
      </c>
      <c r="H15" s="40">
        <v>9</v>
      </c>
      <c r="I15" s="35">
        <v>13</v>
      </c>
      <c r="J15" s="41">
        <v>11</v>
      </c>
      <c r="K15" s="39">
        <v>12</v>
      </c>
      <c r="L15" s="37">
        <v>15</v>
      </c>
      <c r="M15" s="36"/>
      <c r="N15" s="67">
        <f t="shared" si="0"/>
        <v>-15</v>
      </c>
      <c r="O15" s="63">
        <f t="shared" si="1"/>
        <v>12.666666666666666</v>
      </c>
      <c r="P15" s="28"/>
      <c r="Q15" s="68">
        <f t="shared" si="2"/>
        <v>-12.666666666666666</v>
      </c>
    </row>
    <row r="16" spans="1:17" ht="13.5" thickBot="1">
      <c r="A16" s="28">
        <v>12</v>
      </c>
      <c r="B16" s="31">
        <v>32</v>
      </c>
      <c r="C16" s="45">
        <v>29</v>
      </c>
      <c r="D16" s="32">
        <v>31</v>
      </c>
      <c r="E16" s="44">
        <v>54</v>
      </c>
      <c r="F16" s="43">
        <v>9</v>
      </c>
      <c r="G16" s="42">
        <v>11</v>
      </c>
      <c r="H16" s="38">
        <v>10</v>
      </c>
      <c r="I16" s="40">
        <v>10</v>
      </c>
      <c r="J16" s="35">
        <v>11</v>
      </c>
      <c r="K16" s="41">
        <v>9</v>
      </c>
      <c r="L16" s="39">
        <v>10</v>
      </c>
      <c r="M16" s="37"/>
      <c r="N16" s="67">
        <f t="shared" si="0"/>
        <v>-10</v>
      </c>
      <c r="O16" s="63">
        <f t="shared" si="1"/>
        <v>10</v>
      </c>
      <c r="P16" s="28"/>
      <c r="Q16" s="68">
        <f t="shared" si="2"/>
        <v>-10</v>
      </c>
    </row>
    <row r="17" spans="1:17" ht="13.5" thickBot="1">
      <c r="A17" s="28">
        <v>14</v>
      </c>
      <c r="B17" s="28"/>
      <c r="C17" s="28"/>
      <c r="D17" s="28"/>
      <c r="E17" s="28"/>
      <c r="F17" s="28"/>
      <c r="G17" s="28"/>
      <c r="H17" s="28"/>
      <c r="I17" s="71"/>
      <c r="J17" s="28"/>
      <c r="K17" s="28"/>
      <c r="L17" s="28"/>
      <c r="M17" s="28"/>
      <c r="N17" s="71"/>
      <c r="O17" s="70"/>
      <c r="P17" s="71"/>
      <c r="Q17" s="70"/>
    </row>
    <row r="18" spans="1:17" ht="13.5" thickBot="1">
      <c r="A18" s="76" t="s">
        <v>36</v>
      </c>
      <c r="B18" s="31">
        <v>0</v>
      </c>
      <c r="C18" s="31">
        <v>0</v>
      </c>
      <c r="D18" s="31">
        <v>0</v>
      </c>
      <c r="E18" s="28">
        <v>0</v>
      </c>
      <c r="F18" s="28">
        <v>1</v>
      </c>
      <c r="G18" s="28">
        <v>0</v>
      </c>
      <c r="H18" s="28">
        <v>1</v>
      </c>
      <c r="I18" s="28">
        <v>0</v>
      </c>
      <c r="J18" s="28">
        <v>2</v>
      </c>
      <c r="K18" s="28">
        <v>0</v>
      </c>
      <c r="L18" s="28">
        <v>0</v>
      </c>
      <c r="M18" s="28"/>
      <c r="N18" s="67">
        <f t="shared" si="0"/>
        <v>0</v>
      </c>
      <c r="O18" s="63">
        <f t="shared" si="1"/>
        <v>0.6666666666666666</v>
      </c>
      <c r="P18" s="28"/>
      <c r="Q18" s="68">
        <f t="shared" si="2"/>
        <v>-0.6666666666666666</v>
      </c>
    </row>
    <row r="19" spans="1:17" ht="13.5" thickBot="1">
      <c r="A19" s="76" t="s">
        <v>38</v>
      </c>
      <c r="B19" s="31">
        <v>2</v>
      </c>
      <c r="C19" s="31">
        <v>1</v>
      </c>
      <c r="D19" s="31">
        <v>1</v>
      </c>
      <c r="E19" s="28">
        <v>0</v>
      </c>
      <c r="F19" s="28">
        <v>0</v>
      </c>
      <c r="G19" s="28">
        <v>1</v>
      </c>
      <c r="H19" s="28">
        <v>0</v>
      </c>
      <c r="I19" s="28">
        <v>1</v>
      </c>
      <c r="J19" s="28">
        <v>2</v>
      </c>
      <c r="K19" s="28">
        <v>0</v>
      </c>
      <c r="L19" s="28">
        <v>2</v>
      </c>
      <c r="M19" s="28"/>
      <c r="N19" s="67">
        <f t="shared" si="0"/>
        <v>-2</v>
      </c>
      <c r="O19" s="63">
        <f t="shared" si="1"/>
        <v>1.3333333333333333</v>
      </c>
      <c r="P19" s="28"/>
      <c r="Q19" s="68">
        <f t="shared" si="2"/>
        <v>-1.3333333333333333</v>
      </c>
    </row>
    <row r="20" spans="1:17" ht="13.5" thickBot="1">
      <c r="A20" s="76" t="s">
        <v>39</v>
      </c>
      <c r="B20" s="31">
        <v>4</v>
      </c>
      <c r="C20" s="31">
        <v>4</v>
      </c>
      <c r="D20" s="31">
        <v>2</v>
      </c>
      <c r="E20" s="28">
        <v>0</v>
      </c>
      <c r="F20" s="28">
        <v>2</v>
      </c>
      <c r="G20" s="28">
        <v>1</v>
      </c>
      <c r="H20" s="28">
        <v>0</v>
      </c>
      <c r="I20" s="28">
        <v>3</v>
      </c>
      <c r="J20" s="28">
        <v>3</v>
      </c>
      <c r="K20" s="28">
        <v>1</v>
      </c>
      <c r="L20" s="28">
        <v>2</v>
      </c>
      <c r="M20" s="28"/>
      <c r="N20" s="67">
        <f t="shared" si="0"/>
        <v>-2</v>
      </c>
      <c r="O20" s="63">
        <f t="shared" si="1"/>
        <v>2</v>
      </c>
      <c r="P20" s="28"/>
      <c r="Q20" s="68">
        <f t="shared" si="2"/>
        <v>-2</v>
      </c>
    </row>
    <row r="21" spans="1:17" ht="13.5" thickBot="1">
      <c r="A21" s="76" t="s">
        <v>40</v>
      </c>
      <c r="B21" s="31">
        <v>1</v>
      </c>
      <c r="C21" s="31">
        <v>3</v>
      </c>
      <c r="D21" s="31">
        <v>3</v>
      </c>
      <c r="E21" s="28">
        <v>5</v>
      </c>
      <c r="F21" s="28">
        <v>5</v>
      </c>
      <c r="G21" s="28">
        <v>1</v>
      </c>
      <c r="H21" s="28">
        <v>2</v>
      </c>
      <c r="I21" s="28">
        <v>0</v>
      </c>
      <c r="J21" s="28">
        <v>4</v>
      </c>
      <c r="K21" s="28">
        <v>5</v>
      </c>
      <c r="L21" s="28">
        <v>4</v>
      </c>
      <c r="M21" s="28"/>
      <c r="N21" s="67">
        <f t="shared" si="0"/>
        <v>-4</v>
      </c>
      <c r="O21" s="63">
        <f t="shared" si="1"/>
        <v>4.333333333333333</v>
      </c>
      <c r="P21" s="28"/>
      <c r="Q21" s="68">
        <f t="shared" si="2"/>
        <v>-4.333333333333333</v>
      </c>
    </row>
    <row r="22" spans="1:17" ht="13.5" thickBot="1">
      <c r="A22" s="76" t="s">
        <v>41</v>
      </c>
      <c r="B22" s="31">
        <v>4</v>
      </c>
      <c r="C22" s="31">
        <v>3</v>
      </c>
      <c r="D22" s="31">
        <v>3</v>
      </c>
      <c r="E22" s="28">
        <v>8</v>
      </c>
      <c r="F22" s="28">
        <v>11</v>
      </c>
      <c r="G22" s="28">
        <v>6</v>
      </c>
      <c r="H22" s="28">
        <v>3</v>
      </c>
      <c r="I22" s="28">
        <v>5</v>
      </c>
      <c r="J22" s="28">
        <v>5</v>
      </c>
      <c r="K22" s="28">
        <v>10</v>
      </c>
      <c r="L22" s="28">
        <v>10</v>
      </c>
      <c r="M22" s="28"/>
      <c r="N22" s="67">
        <f t="shared" si="0"/>
        <v>-10</v>
      </c>
      <c r="O22" s="63">
        <f t="shared" si="1"/>
        <v>8.333333333333334</v>
      </c>
      <c r="P22" s="28"/>
      <c r="Q22" s="68">
        <f t="shared" si="2"/>
        <v>-8.333333333333334</v>
      </c>
    </row>
    <row r="23" spans="1:17" ht="12.75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4"/>
    </row>
    <row r="24" spans="1:17" ht="13.5" thickBo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7"/>
    </row>
    <row r="25" spans="1:17" ht="16.5" thickBot="1">
      <c r="A25" s="5" t="s">
        <v>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</row>
    <row r="26" spans="1:17" ht="13.5" thickBot="1">
      <c r="A26" s="28" t="s">
        <v>8</v>
      </c>
      <c r="B26" s="28">
        <f aca="true" t="shared" si="3" ref="B26:L26">SUM(B4)</f>
        <v>3</v>
      </c>
      <c r="C26" s="28">
        <f t="shared" si="3"/>
        <v>14</v>
      </c>
      <c r="D26" s="28">
        <f t="shared" si="3"/>
        <v>10</v>
      </c>
      <c r="E26" s="28">
        <f t="shared" si="3"/>
        <v>9</v>
      </c>
      <c r="F26" s="28">
        <f t="shared" si="3"/>
        <v>7</v>
      </c>
      <c r="G26" s="28">
        <f t="shared" si="3"/>
        <v>15</v>
      </c>
      <c r="H26" s="28">
        <f t="shared" si="3"/>
        <v>11</v>
      </c>
      <c r="I26" s="28">
        <f t="shared" si="3"/>
        <v>6</v>
      </c>
      <c r="J26" s="28">
        <f t="shared" si="3"/>
        <v>4</v>
      </c>
      <c r="K26" s="28">
        <f t="shared" si="3"/>
        <v>8</v>
      </c>
      <c r="L26" s="28">
        <f t="shared" si="3"/>
        <v>9</v>
      </c>
      <c r="M26" s="28"/>
      <c r="N26" s="67">
        <f>M26-L26</f>
        <v>-9</v>
      </c>
      <c r="O26" s="63">
        <f>SUM(J26:L26)/3</f>
        <v>7</v>
      </c>
      <c r="P26" s="28"/>
      <c r="Q26" s="68">
        <f>M26-O26</f>
        <v>-7</v>
      </c>
    </row>
    <row r="27" spans="1:17" ht="13.5" thickBot="1">
      <c r="A27" s="28" t="s">
        <v>9</v>
      </c>
      <c r="B27" s="28">
        <f aca="true" t="shared" si="4" ref="B27:L27">SUM(B5:B7)</f>
        <v>49</v>
      </c>
      <c r="C27" s="28">
        <f t="shared" si="4"/>
        <v>39</v>
      </c>
      <c r="D27" s="28">
        <f t="shared" si="4"/>
        <v>31</v>
      </c>
      <c r="E27" s="28">
        <f t="shared" si="4"/>
        <v>18</v>
      </c>
      <c r="F27" s="28">
        <f t="shared" si="4"/>
        <v>10</v>
      </c>
      <c r="G27" s="28">
        <f t="shared" si="4"/>
        <v>9</v>
      </c>
      <c r="H27" s="28">
        <f t="shared" si="4"/>
        <v>11</v>
      </c>
      <c r="I27" s="28">
        <f t="shared" si="4"/>
        <v>18</v>
      </c>
      <c r="J27" s="28">
        <f t="shared" si="4"/>
        <v>16</v>
      </c>
      <c r="K27" s="28">
        <f t="shared" si="4"/>
        <v>24</v>
      </c>
      <c r="L27" s="28">
        <f t="shared" si="4"/>
        <v>23</v>
      </c>
      <c r="M27" s="28"/>
      <c r="N27" s="67">
        <f aca="true" t="shared" si="5" ref="N27:N35">M27-L27</f>
        <v>-23</v>
      </c>
      <c r="O27" s="63">
        <f aca="true" t="shared" si="6" ref="O27:O35">SUM(J27:L27)/3</f>
        <v>21</v>
      </c>
      <c r="P27" s="28"/>
      <c r="Q27" s="68">
        <f aca="true" t="shared" si="7" ref="Q27:Q35">M27-O27</f>
        <v>-21</v>
      </c>
    </row>
    <row r="28" spans="1:17" ht="13.5" thickBot="1">
      <c r="A28" s="28" t="s">
        <v>10</v>
      </c>
      <c r="B28" s="28">
        <f aca="true" t="shared" si="8" ref="B28:L28">SUM(B8:B9)</f>
        <v>23</v>
      </c>
      <c r="C28" s="28">
        <f t="shared" si="8"/>
        <v>33</v>
      </c>
      <c r="D28" s="28">
        <f t="shared" si="8"/>
        <v>25</v>
      </c>
      <c r="E28" s="28">
        <f t="shared" si="8"/>
        <v>18</v>
      </c>
      <c r="F28" s="28">
        <f t="shared" si="8"/>
        <v>17</v>
      </c>
      <c r="G28" s="28">
        <f t="shared" si="8"/>
        <v>14</v>
      </c>
      <c r="H28" s="28">
        <f t="shared" si="8"/>
        <v>17</v>
      </c>
      <c r="I28" s="28">
        <f t="shared" si="8"/>
        <v>8</v>
      </c>
      <c r="J28" s="28">
        <f t="shared" si="8"/>
        <v>5</v>
      </c>
      <c r="K28" s="28">
        <f t="shared" si="8"/>
        <v>6</v>
      </c>
      <c r="L28" s="28">
        <f t="shared" si="8"/>
        <v>4</v>
      </c>
      <c r="M28" s="28"/>
      <c r="N28" s="67">
        <f t="shared" si="5"/>
        <v>-4</v>
      </c>
      <c r="O28" s="63">
        <f t="shared" si="6"/>
        <v>5</v>
      </c>
      <c r="P28" s="28"/>
      <c r="Q28" s="68">
        <f t="shared" si="7"/>
        <v>-5</v>
      </c>
    </row>
    <row r="29" spans="1:17" ht="13.5" thickBot="1">
      <c r="A29" s="28" t="s">
        <v>11</v>
      </c>
      <c r="B29" s="28">
        <f aca="true" t="shared" si="9" ref="B29:L29">SUM(B10:B12)</f>
        <v>26</v>
      </c>
      <c r="C29" s="28">
        <f t="shared" si="9"/>
        <v>28</v>
      </c>
      <c r="D29" s="28">
        <f t="shared" si="9"/>
        <v>37</v>
      </c>
      <c r="E29" s="28">
        <f t="shared" si="9"/>
        <v>51</v>
      </c>
      <c r="F29" s="28">
        <f t="shared" si="9"/>
        <v>44</v>
      </c>
      <c r="G29" s="28">
        <f t="shared" si="9"/>
        <v>33</v>
      </c>
      <c r="H29" s="28">
        <f t="shared" si="9"/>
        <v>29</v>
      </c>
      <c r="I29" s="28">
        <f t="shared" si="9"/>
        <v>16</v>
      </c>
      <c r="J29" s="28">
        <f t="shared" si="9"/>
        <v>15</v>
      </c>
      <c r="K29" s="28">
        <f t="shared" si="9"/>
        <v>32</v>
      </c>
      <c r="L29" s="28">
        <f t="shared" si="9"/>
        <v>21</v>
      </c>
      <c r="M29" s="28"/>
      <c r="N29" s="67">
        <f t="shared" si="5"/>
        <v>-21</v>
      </c>
      <c r="O29" s="63">
        <f t="shared" si="6"/>
        <v>22.666666666666668</v>
      </c>
      <c r="P29" s="28"/>
      <c r="Q29" s="68">
        <f t="shared" si="7"/>
        <v>-22.666666666666668</v>
      </c>
    </row>
    <row r="30" spans="1:17" ht="13.5" thickBot="1">
      <c r="A30" s="28" t="s">
        <v>12</v>
      </c>
      <c r="B30" s="28">
        <f aca="true" t="shared" si="10" ref="B30:L30">SUM(B13:B17)</f>
        <v>109</v>
      </c>
      <c r="C30" s="28">
        <f t="shared" si="10"/>
        <v>101</v>
      </c>
      <c r="D30" s="28">
        <f t="shared" si="10"/>
        <v>81</v>
      </c>
      <c r="E30" s="28">
        <f t="shared" si="10"/>
        <v>119</v>
      </c>
      <c r="F30" s="28">
        <f t="shared" si="10"/>
        <v>59</v>
      </c>
      <c r="G30" s="28">
        <f t="shared" si="10"/>
        <v>60</v>
      </c>
      <c r="H30" s="28">
        <f t="shared" si="10"/>
        <v>41</v>
      </c>
      <c r="I30" s="28">
        <f t="shared" si="10"/>
        <v>42</v>
      </c>
      <c r="J30" s="28">
        <f t="shared" si="10"/>
        <v>37</v>
      </c>
      <c r="K30" s="28">
        <f t="shared" si="10"/>
        <v>46</v>
      </c>
      <c r="L30" s="28">
        <f t="shared" si="10"/>
        <v>49</v>
      </c>
      <c r="M30" s="28"/>
      <c r="N30" s="67">
        <f t="shared" si="5"/>
        <v>-49</v>
      </c>
      <c r="O30" s="63">
        <f t="shared" si="6"/>
        <v>44</v>
      </c>
      <c r="P30" s="28"/>
      <c r="Q30" s="68">
        <f t="shared" si="7"/>
        <v>-44</v>
      </c>
    </row>
    <row r="31" spans="1:17" ht="13.5" thickBot="1">
      <c r="A31" s="29" t="s">
        <v>42</v>
      </c>
      <c r="B31" s="28">
        <f aca="true" t="shared" si="11" ref="B31:L31">SUM(B18:B22)</f>
        <v>11</v>
      </c>
      <c r="C31" s="28">
        <f t="shared" si="11"/>
        <v>11</v>
      </c>
      <c r="D31" s="28">
        <f t="shared" si="11"/>
        <v>9</v>
      </c>
      <c r="E31" s="28">
        <f t="shared" si="11"/>
        <v>13</v>
      </c>
      <c r="F31" s="28">
        <f t="shared" si="11"/>
        <v>19</v>
      </c>
      <c r="G31" s="28">
        <f t="shared" si="11"/>
        <v>9</v>
      </c>
      <c r="H31" s="28">
        <f t="shared" si="11"/>
        <v>6</v>
      </c>
      <c r="I31" s="28">
        <f t="shared" si="11"/>
        <v>9</v>
      </c>
      <c r="J31" s="28">
        <f t="shared" si="11"/>
        <v>16</v>
      </c>
      <c r="K31" s="28">
        <f t="shared" si="11"/>
        <v>16</v>
      </c>
      <c r="L31" s="28">
        <f t="shared" si="11"/>
        <v>18</v>
      </c>
      <c r="M31" s="28"/>
      <c r="N31" s="67">
        <f t="shared" si="5"/>
        <v>-18</v>
      </c>
      <c r="O31" s="63">
        <f t="shared" si="6"/>
        <v>16.666666666666668</v>
      </c>
      <c r="P31" s="28"/>
      <c r="Q31" s="68">
        <f t="shared" si="7"/>
        <v>-16.666666666666668</v>
      </c>
    </row>
    <row r="32" spans="1:17" ht="21" thickBot="1">
      <c r="A32" s="33" t="s">
        <v>14</v>
      </c>
      <c r="B32" s="27">
        <f aca="true" t="shared" si="12" ref="B32:L32">SUM(B26:B31)</f>
        <v>221</v>
      </c>
      <c r="C32" s="27">
        <f t="shared" si="12"/>
        <v>226</v>
      </c>
      <c r="D32" s="27">
        <f t="shared" si="12"/>
        <v>193</v>
      </c>
      <c r="E32" s="27">
        <f t="shared" si="12"/>
        <v>228</v>
      </c>
      <c r="F32" s="27">
        <f t="shared" si="12"/>
        <v>156</v>
      </c>
      <c r="G32" s="27">
        <f t="shared" si="12"/>
        <v>140</v>
      </c>
      <c r="H32" s="27">
        <f t="shared" si="12"/>
        <v>115</v>
      </c>
      <c r="I32" s="27">
        <f t="shared" si="12"/>
        <v>99</v>
      </c>
      <c r="J32" s="27">
        <f t="shared" si="12"/>
        <v>93</v>
      </c>
      <c r="K32" s="27">
        <f t="shared" si="12"/>
        <v>132</v>
      </c>
      <c r="L32" s="27">
        <f t="shared" si="12"/>
        <v>124</v>
      </c>
      <c r="M32" s="27"/>
      <c r="N32" s="67">
        <f t="shared" si="5"/>
        <v>-124</v>
      </c>
      <c r="O32" s="63">
        <f t="shared" si="6"/>
        <v>116.33333333333333</v>
      </c>
      <c r="P32" s="27"/>
      <c r="Q32" s="68">
        <f t="shared" si="7"/>
        <v>-116.33333333333333</v>
      </c>
    </row>
    <row r="33" spans="1:18" ht="16.5" thickBot="1">
      <c r="A33" s="28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71"/>
      <c r="O33" s="70"/>
      <c r="P33" s="72"/>
      <c r="Q33" s="70"/>
      <c r="R33" s="73"/>
    </row>
    <row r="34" spans="1:18" ht="16.5" thickBot="1">
      <c r="A34" s="34" t="s">
        <v>17</v>
      </c>
      <c r="B34" s="27">
        <f aca="true" t="shared" si="13" ref="B34:L34">SUM(B26:B28)</f>
        <v>75</v>
      </c>
      <c r="C34" s="27">
        <f t="shared" si="13"/>
        <v>86</v>
      </c>
      <c r="D34" s="27">
        <f t="shared" si="13"/>
        <v>66</v>
      </c>
      <c r="E34" s="27">
        <f t="shared" si="13"/>
        <v>45</v>
      </c>
      <c r="F34" s="27">
        <f t="shared" si="13"/>
        <v>34</v>
      </c>
      <c r="G34" s="27">
        <f t="shared" si="13"/>
        <v>38</v>
      </c>
      <c r="H34" s="27">
        <f t="shared" si="13"/>
        <v>39</v>
      </c>
      <c r="I34" s="27">
        <f t="shared" si="13"/>
        <v>32</v>
      </c>
      <c r="J34" s="27">
        <f t="shared" si="13"/>
        <v>25</v>
      </c>
      <c r="K34" s="27">
        <f t="shared" si="13"/>
        <v>38</v>
      </c>
      <c r="L34" s="27">
        <f t="shared" si="13"/>
        <v>36</v>
      </c>
      <c r="M34" s="27"/>
      <c r="N34" s="67">
        <f t="shared" si="5"/>
        <v>-36</v>
      </c>
      <c r="O34" s="63">
        <f t="shared" si="6"/>
        <v>33</v>
      </c>
      <c r="P34" s="27"/>
      <c r="Q34" s="68">
        <f t="shared" si="7"/>
        <v>-33</v>
      </c>
      <c r="R34" s="1"/>
    </row>
    <row r="35" spans="1:17" ht="16.5" thickBot="1">
      <c r="A35" s="34" t="s">
        <v>18</v>
      </c>
      <c r="B35" s="27">
        <f aca="true" t="shared" si="14" ref="B35:L35">SUM(B29:B31)</f>
        <v>146</v>
      </c>
      <c r="C35" s="27">
        <f t="shared" si="14"/>
        <v>140</v>
      </c>
      <c r="D35" s="27">
        <f t="shared" si="14"/>
        <v>127</v>
      </c>
      <c r="E35" s="27">
        <f t="shared" si="14"/>
        <v>183</v>
      </c>
      <c r="F35" s="27">
        <f t="shared" si="14"/>
        <v>122</v>
      </c>
      <c r="G35" s="27">
        <f t="shared" si="14"/>
        <v>102</v>
      </c>
      <c r="H35" s="27">
        <f t="shared" si="14"/>
        <v>76</v>
      </c>
      <c r="I35" s="27">
        <f t="shared" si="14"/>
        <v>67</v>
      </c>
      <c r="J35" s="27">
        <f t="shared" si="14"/>
        <v>68</v>
      </c>
      <c r="K35" s="27">
        <f t="shared" si="14"/>
        <v>94</v>
      </c>
      <c r="L35" s="27">
        <f t="shared" si="14"/>
        <v>88</v>
      </c>
      <c r="M35" s="27"/>
      <c r="N35" s="67">
        <f t="shared" si="5"/>
        <v>-88</v>
      </c>
      <c r="O35" s="63">
        <f t="shared" si="6"/>
        <v>83.33333333333333</v>
      </c>
      <c r="P35" s="27"/>
      <c r="Q35" s="68">
        <f t="shared" si="7"/>
        <v>-83.33333333333333</v>
      </c>
    </row>
    <row r="36" ht="12.75">
      <c r="O36" s="4"/>
    </row>
    <row r="38" ht="13.5" thickBot="1">
      <c r="S38" s="3"/>
    </row>
  </sheetData>
  <sheetProtection/>
  <mergeCells count="2">
    <mergeCell ref="A1:Q2"/>
    <mergeCell ref="A23:Q24"/>
  </mergeCells>
  <printOptions gridLines="1"/>
  <pageMargins left="0.75" right="0.75" top="1" bottom="1" header="0.5" footer="0.5"/>
  <pageSetup fitToHeight="1" fitToWidth="1"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PageLayoutView="0" workbookViewId="0" topLeftCell="A1">
      <selection activeCell="V35" sqref="V35"/>
    </sheetView>
  </sheetViews>
  <sheetFormatPr defaultColWidth="9.140625" defaultRowHeight="12.75"/>
  <cols>
    <col min="1" max="1" width="18.57421875" style="0" customWidth="1"/>
    <col min="2" max="3" width="9.140625" style="0" hidden="1" customWidth="1"/>
    <col min="8" max="8" width="7.57421875" style="0" bestFit="1" customWidth="1"/>
    <col min="14" max="14" width="9.421875" style="0" customWidth="1"/>
    <col min="15" max="15" width="9.421875" style="0" bestFit="1" customWidth="1"/>
    <col min="16" max="16" width="12.57421875" style="0" bestFit="1" customWidth="1"/>
    <col min="17" max="17" width="2.8515625" style="0" hidden="1" customWidth="1"/>
    <col min="18" max="18" width="2.00390625" style="0" hidden="1" customWidth="1"/>
    <col min="19" max="19" width="9.140625" style="0" hidden="1" customWidth="1"/>
  </cols>
  <sheetData>
    <row r="1" spans="1:20" ht="13.5" thickBot="1">
      <c r="A1" s="98" t="s">
        <v>20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2"/>
    </row>
    <row r="2" spans="1:19" ht="13.5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52.5" thickBot="1">
      <c r="A3" s="27" t="s">
        <v>0</v>
      </c>
      <c r="B3" s="28" t="s">
        <v>16</v>
      </c>
      <c r="C3" s="28" t="s">
        <v>15</v>
      </c>
      <c r="D3" s="28" t="s">
        <v>22</v>
      </c>
      <c r="E3" s="29" t="s">
        <v>31</v>
      </c>
      <c r="F3" s="28" t="s">
        <v>33</v>
      </c>
      <c r="G3" s="28" t="s">
        <v>34</v>
      </c>
      <c r="H3" s="28" t="s">
        <v>35</v>
      </c>
      <c r="I3" s="28" t="s">
        <v>37</v>
      </c>
      <c r="J3" s="75" t="s">
        <v>43</v>
      </c>
      <c r="K3" s="75" t="s">
        <v>45</v>
      </c>
      <c r="L3" s="75" t="s">
        <v>46</v>
      </c>
      <c r="M3" s="75" t="s">
        <v>47</v>
      </c>
      <c r="N3" s="60" t="s">
        <v>27</v>
      </c>
      <c r="O3" s="28" t="s">
        <v>30</v>
      </c>
      <c r="P3" s="28" t="s">
        <v>25</v>
      </c>
      <c r="Q3" s="28"/>
      <c r="R3" s="28"/>
      <c r="S3" s="28"/>
    </row>
    <row r="4" spans="1:20" ht="13.5" thickBot="1">
      <c r="A4" s="30" t="s">
        <v>1</v>
      </c>
      <c r="B4" s="48">
        <v>13</v>
      </c>
      <c r="C4" s="44">
        <v>27</v>
      </c>
      <c r="D4" s="51">
        <v>20</v>
      </c>
      <c r="E4" s="49">
        <v>23</v>
      </c>
      <c r="F4" s="43">
        <v>15</v>
      </c>
      <c r="G4" s="42">
        <v>22</v>
      </c>
      <c r="H4" s="38">
        <v>17</v>
      </c>
      <c r="I4" s="35">
        <v>20</v>
      </c>
      <c r="J4" s="50">
        <v>10</v>
      </c>
      <c r="K4" s="41">
        <v>15</v>
      </c>
      <c r="L4" s="39">
        <v>11</v>
      </c>
      <c r="M4" s="28"/>
      <c r="N4" s="32">
        <f>M4-L4</f>
        <v>-11</v>
      </c>
      <c r="O4" s="63">
        <f>SUM(J4:L4)/3</f>
        <v>12</v>
      </c>
      <c r="P4" s="69">
        <f>M4-O4</f>
        <v>-12</v>
      </c>
      <c r="Q4" s="28"/>
      <c r="R4" s="28"/>
      <c r="S4" s="28"/>
      <c r="T4" s="2"/>
    </row>
    <row r="5" spans="1:20" ht="13.5" thickBot="1">
      <c r="A5" s="28">
        <v>1</v>
      </c>
      <c r="B5" s="37">
        <v>28</v>
      </c>
      <c r="C5" s="48">
        <v>24</v>
      </c>
      <c r="D5" s="44">
        <v>32</v>
      </c>
      <c r="E5" s="51">
        <v>14</v>
      </c>
      <c r="F5" s="49">
        <v>8</v>
      </c>
      <c r="G5" s="43">
        <v>14</v>
      </c>
      <c r="H5" s="42">
        <v>15</v>
      </c>
      <c r="I5" s="38">
        <v>17</v>
      </c>
      <c r="J5" s="35">
        <v>15</v>
      </c>
      <c r="K5" s="50">
        <v>24</v>
      </c>
      <c r="L5" s="41">
        <v>11</v>
      </c>
      <c r="M5" s="39"/>
      <c r="N5" s="32">
        <f aca="true" t="shared" si="0" ref="N5:N22">M5-L5</f>
        <v>-11</v>
      </c>
      <c r="O5" s="63">
        <f aca="true" t="shared" si="1" ref="O5:O22">SUM(J5:L5)/3</f>
        <v>16.666666666666668</v>
      </c>
      <c r="P5" s="69">
        <f aca="true" t="shared" si="2" ref="P5:P22">M5-O5</f>
        <v>-16.666666666666668</v>
      </c>
      <c r="Q5" s="28"/>
      <c r="R5" s="28"/>
      <c r="S5" s="28"/>
      <c r="T5" s="2"/>
    </row>
    <row r="6" spans="1:20" ht="13.5" thickBot="1">
      <c r="A6" s="28">
        <v>2</v>
      </c>
      <c r="B6" s="39">
        <v>21</v>
      </c>
      <c r="C6" s="37">
        <v>36</v>
      </c>
      <c r="D6" s="48">
        <v>20</v>
      </c>
      <c r="E6" s="44">
        <v>14</v>
      </c>
      <c r="F6" s="51">
        <v>7</v>
      </c>
      <c r="G6" s="49">
        <v>7</v>
      </c>
      <c r="H6" s="43">
        <v>7</v>
      </c>
      <c r="I6" s="42">
        <v>10</v>
      </c>
      <c r="J6" s="38">
        <v>16</v>
      </c>
      <c r="K6" s="35">
        <v>15</v>
      </c>
      <c r="L6" s="50">
        <v>13</v>
      </c>
      <c r="M6" s="41"/>
      <c r="N6" s="32">
        <f t="shared" si="0"/>
        <v>-13</v>
      </c>
      <c r="O6" s="63">
        <f t="shared" si="1"/>
        <v>14.666666666666666</v>
      </c>
      <c r="P6" s="69">
        <f t="shared" si="2"/>
        <v>-14.666666666666666</v>
      </c>
      <c r="Q6" s="28"/>
      <c r="R6" s="28"/>
      <c r="S6" s="28"/>
      <c r="T6" s="2"/>
    </row>
    <row r="7" spans="1:19" ht="13.5" thickBot="1">
      <c r="A7" s="28">
        <v>3</v>
      </c>
      <c r="B7" s="41">
        <v>31</v>
      </c>
      <c r="C7" s="39">
        <v>20</v>
      </c>
      <c r="D7" s="37">
        <v>16</v>
      </c>
      <c r="E7" s="48">
        <v>18</v>
      </c>
      <c r="F7" s="44">
        <v>10</v>
      </c>
      <c r="G7" s="51">
        <v>7</v>
      </c>
      <c r="H7" s="49">
        <v>4</v>
      </c>
      <c r="I7" s="43">
        <v>10</v>
      </c>
      <c r="J7" s="42">
        <v>11</v>
      </c>
      <c r="K7" s="38">
        <v>10</v>
      </c>
      <c r="L7" s="35">
        <v>10</v>
      </c>
      <c r="M7" s="50"/>
      <c r="N7" s="32">
        <f t="shared" si="0"/>
        <v>-10</v>
      </c>
      <c r="O7" s="63">
        <f t="shared" si="1"/>
        <v>10.333333333333334</v>
      </c>
      <c r="P7" s="69">
        <f t="shared" si="2"/>
        <v>-10.333333333333334</v>
      </c>
      <c r="Q7" s="28"/>
      <c r="R7" s="28"/>
      <c r="S7" s="28"/>
    </row>
    <row r="8" spans="1:20" ht="13.5" thickBot="1">
      <c r="A8" s="28">
        <v>4</v>
      </c>
      <c r="B8" s="50">
        <v>18</v>
      </c>
      <c r="C8" s="41">
        <v>35</v>
      </c>
      <c r="D8" s="39">
        <v>21</v>
      </c>
      <c r="E8" s="37">
        <v>20</v>
      </c>
      <c r="F8" s="48">
        <v>19</v>
      </c>
      <c r="G8" s="44">
        <v>16</v>
      </c>
      <c r="H8" s="51">
        <v>17</v>
      </c>
      <c r="I8" s="49">
        <v>15</v>
      </c>
      <c r="J8" s="43">
        <v>6</v>
      </c>
      <c r="K8" s="42">
        <v>8</v>
      </c>
      <c r="L8" s="38">
        <v>8</v>
      </c>
      <c r="M8" s="35"/>
      <c r="N8" s="32">
        <f t="shared" si="0"/>
        <v>-8</v>
      </c>
      <c r="O8" s="63">
        <f t="shared" si="1"/>
        <v>7.333333333333333</v>
      </c>
      <c r="P8" s="69">
        <f t="shared" si="2"/>
        <v>-7.333333333333333</v>
      </c>
      <c r="Q8" s="28"/>
      <c r="R8" s="28"/>
      <c r="S8" s="28"/>
      <c r="T8" s="2"/>
    </row>
    <row r="9" spans="1:20" ht="13.5" thickBot="1">
      <c r="A9" s="28">
        <v>5</v>
      </c>
      <c r="B9" s="35">
        <v>28</v>
      </c>
      <c r="C9" s="50">
        <v>25</v>
      </c>
      <c r="D9" s="41">
        <v>28</v>
      </c>
      <c r="E9" s="39">
        <v>29</v>
      </c>
      <c r="F9" s="37">
        <v>17</v>
      </c>
      <c r="G9" s="48">
        <v>22</v>
      </c>
      <c r="H9" s="44">
        <v>17</v>
      </c>
      <c r="I9" s="51">
        <v>22</v>
      </c>
      <c r="J9" s="49">
        <v>9</v>
      </c>
      <c r="K9" s="43">
        <v>7</v>
      </c>
      <c r="L9" s="42">
        <v>8</v>
      </c>
      <c r="M9" s="38"/>
      <c r="N9" s="32">
        <f t="shared" si="0"/>
        <v>-8</v>
      </c>
      <c r="O9" s="63">
        <f t="shared" si="1"/>
        <v>8</v>
      </c>
      <c r="P9" s="69">
        <f t="shared" si="2"/>
        <v>-8</v>
      </c>
      <c r="Q9" s="28"/>
      <c r="R9" s="28"/>
      <c r="S9" s="28"/>
      <c r="T9" s="2"/>
    </row>
    <row r="10" spans="1:19" ht="13.5" thickBot="1">
      <c r="A10" s="28">
        <v>6</v>
      </c>
      <c r="B10" s="38">
        <v>13</v>
      </c>
      <c r="C10" s="35">
        <v>23</v>
      </c>
      <c r="D10" s="50">
        <v>18</v>
      </c>
      <c r="E10" s="41">
        <v>24</v>
      </c>
      <c r="F10" s="39">
        <v>18</v>
      </c>
      <c r="G10" s="37">
        <v>26</v>
      </c>
      <c r="H10" s="48">
        <v>21</v>
      </c>
      <c r="I10" s="44">
        <v>12</v>
      </c>
      <c r="J10" s="51">
        <v>14</v>
      </c>
      <c r="K10" s="49">
        <v>13</v>
      </c>
      <c r="L10" s="43">
        <v>10</v>
      </c>
      <c r="M10" s="42"/>
      <c r="N10" s="32">
        <f t="shared" si="0"/>
        <v>-10</v>
      </c>
      <c r="O10" s="63">
        <f t="shared" si="1"/>
        <v>12.333333333333334</v>
      </c>
      <c r="P10" s="69">
        <f t="shared" si="2"/>
        <v>-12.333333333333334</v>
      </c>
      <c r="Q10" s="28"/>
      <c r="R10" s="28"/>
      <c r="S10" s="28"/>
    </row>
    <row r="11" spans="1:19" ht="13.5" thickBot="1">
      <c r="A11" s="28">
        <v>7</v>
      </c>
      <c r="B11" s="42">
        <v>17</v>
      </c>
      <c r="C11" s="38">
        <v>22</v>
      </c>
      <c r="D11" s="35">
        <v>22</v>
      </c>
      <c r="E11" s="50">
        <v>36</v>
      </c>
      <c r="F11" s="41">
        <v>22</v>
      </c>
      <c r="G11" s="39">
        <v>28</v>
      </c>
      <c r="H11" s="37">
        <v>23</v>
      </c>
      <c r="I11" s="48">
        <v>14</v>
      </c>
      <c r="J11" s="44">
        <v>9</v>
      </c>
      <c r="K11" s="51">
        <v>26</v>
      </c>
      <c r="L11" s="49">
        <v>14</v>
      </c>
      <c r="M11" s="43"/>
      <c r="N11" s="32">
        <f t="shared" si="0"/>
        <v>-14</v>
      </c>
      <c r="O11" s="63">
        <f t="shared" si="1"/>
        <v>16.333333333333332</v>
      </c>
      <c r="P11" s="69">
        <f t="shared" si="2"/>
        <v>-16.333333333333332</v>
      </c>
      <c r="Q11" s="28"/>
      <c r="R11" s="28"/>
      <c r="S11" s="28"/>
    </row>
    <row r="12" spans="1:25" ht="13.5" thickBot="1">
      <c r="A12" s="28">
        <v>8</v>
      </c>
      <c r="B12" s="43">
        <v>31</v>
      </c>
      <c r="C12" s="42">
        <v>26</v>
      </c>
      <c r="D12" s="38">
        <v>22</v>
      </c>
      <c r="E12" s="35">
        <v>37</v>
      </c>
      <c r="F12" s="50">
        <v>29</v>
      </c>
      <c r="G12" s="41">
        <v>31</v>
      </c>
      <c r="H12" s="39">
        <v>26</v>
      </c>
      <c r="I12" s="37">
        <v>21</v>
      </c>
      <c r="J12" s="48">
        <v>21</v>
      </c>
      <c r="K12" s="44">
        <v>26</v>
      </c>
      <c r="L12" s="51">
        <v>18</v>
      </c>
      <c r="M12" s="49"/>
      <c r="N12" s="32">
        <f t="shared" si="0"/>
        <v>-18</v>
      </c>
      <c r="O12" s="63">
        <f t="shared" si="1"/>
        <v>21.666666666666668</v>
      </c>
      <c r="P12" s="69">
        <f t="shared" si="2"/>
        <v>-21.666666666666668</v>
      </c>
      <c r="Q12" s="28"/>
      <c r="R12" s="28"/>
      <c r="S12" s="28"/>
      <c r="T12" s="2"/>
      <c r="U12" s="2"/>
      <c r="V12" s="2"/>
      <c r="W12" s="2"/>
      <c r="X12" s="2"/>
      <c r="Y12" s="2"/>
    </row>
    <row r="13" spans="1:25" ht="13.5" thickBot="1">
      <c r="A13" s="28">
        <v>9</v>
      </c>
      <c r="B13" s="49">
        <v>46</v>
      </c>
      <c r="C13" s="43">
        <v>35</v>
      </c>
      <c r="D13" s="42">
        <v>19</v>
      </c>
      <c r="E13" s="38">
        <v>34</v>
      </c>
      <c r="F13" s="35">
        <v>26</v>
      </c>
      <c r="G13" s="50">
        <v>25</v>
      </c>
      <c r="H13" s="41">
        <v>21</v>
      </c>
      <c r="I13" s="39">
        <v>23</v>
      </c>
      <c r="J13" s="37">
        <v>22</v>
      </c>
      <c r="K13" s="48">
        <v>19</v>
      </c>
      <c r="L13" s="44">
        <v>14</v>
      </c>
      <c r="M13" s="51"/>
      <c r="N13" s="32">
        <f t="shared" si="0"/>
        <v>-14</v>
      </c>
      <c r="O13" s="63">
        <f t="shared" si="1"/>
        <v>18.333333333333332</v>
      </c>
      <c r="P13" s="69">
        <f t="shared" si="2"/>
        <v>-18.333333333333332</v>
      </c>
      <c r="Q13" s="28"/>
      <c r="R13" s="28"/>
      <c r="S13" s="28"/>
      <c r="T13" s="2"/>
      <c r="U13" s="2"/>
      <c r="V13" s="2"/>
      <c r="W13" s="2"/>
      <c r="X13" s="2"/>
      <c r="Y13" s="2"/>
    </row>
    <row r="14" spans="1:25" ht="13.5" thickBot="1">
      <c r="A14" s="28">
        <v>10</v>
      </c>
      <c r="B14" s="51">
        <v>49</v>
      </c>
      <c r="C14" s="49">
        <v>46</v>
      </c>
      <c r="D14" s="43">
        <v>42</v>
      </c>
      <c r="E14" s="42">
        <v>33</v>
      </c>
      <c r="F14" s="38">
        <v>29</v>
      </c>
      <c r="G14" s="35">
        <v>22</v>
      </c>
      <c r="H14" s="50">
        <v>25</v>
      </c>
      <c r="I14" s="41">
        <v>24</v>
      </c>
      <c r="J14" s="39">
        <v>27</v>
      </c>
      <c r="K14" s="37">
        <v>32</v>
      </c>
      <c r="L14" s="48">
        <v>24</v>
      </c>
      <c r="M14" s="44"/>
      <c r="N14" s="32">
        <f t="shared" si="0"/>
        <v>-24</v>
      </c>
      <c r="O14" s="63">
        <f t="shared" si="1"/>
        <v>27.666666666666668</v>
      </c>
      <c r="P14" s="69">
        <f t="shared" si="2"/>
        <v>-27.666666666666668</v>
      </c>
      <c r="Q14" s="28"/>
      <c r="R14" s="28"/>
      <c r="S14" s="28"/>
      <c r="U14" s="2"/>
      <c r="V14" s="2"/>
      <c r="W14" s="2"/>
      <c r="X14" s="2"/>
      <c r="Y14" s="2"/>
    </row>
    <row r="15" spans="1:25" ht="13.5" thickBot="1">
      <c r="A15" s="28">
        <v>11</v>
      </c>
      <c r="B15" s="39">
        <v>48</v>
      </c>
      <c r="C15" s="51">
        <v>47</v>
      </c>
      <c r="D15" s="49">
        <v>40</v>
      </c>
      <c r="E15" s="43">
        <v>54</v>
      </c>
      <c r="F15" s="42">
        <v>27</v>
      </c>
      <c r="G15" s="38">
        <v>37</v>
      </c>
      <c r="H15" s="35">
        <v>37</v>
      </c>
      <c r="I15" s="50">
        <v>35</v>
      </c>
      <c r="J15" s="41">
        <v>29</v>
      </c>
      <c r="K15" s="39">
        <v>27</v>
      </c>
      <c r="L15" s="37">
        <v>26</v>
      </c>
      <c r="M15" s="48"/>
      <c r="N15" s="32">
        <f t="shared" si="0"/>
        <v>-26</v>
      </c>
      <c r="O15" s="63">
        <f t="shared" si="1"/>
        <v>27.333333333333332</v>
      </c>
      <c r="P15" s="69">
        <f t="shared" si="2"/>
        <v>-27.333333333333332</v>
      </c>
      <c r="Q15" s="28"/>
      <c r="R15" s="28"/>
      <c r="S15" s="28"/>
      <c r="T15" s="2"/>
      <c r="U15" s="2"/>
      <c r="V15" s="2"/>
      <c r="W15" s="2"/>
      <c r="X15" s="2"/>
      <c r="Y15" s="2"/>
    </row>
    <row r="16" spans="1:25" ht="13.5" thickBot="1">
      <c r="A16" s="28">
        <v>12</v>
      </c>
      <c r="B16" s="31">
        <v>68</v>
      </c>
      <c r="C16" s="39">
        <v>59</v>
      </c>
      <c r="D16" s="51">
        <v>71</v>
      </c>
      <c r="E16" s="49">
        <v>94</v>
      </c>
      <c r="F16" s="43">
        <v>17</v>
      </c>
      <c r="G16" s="42">
        <v>17</v>
      </c>
      <c r="H16" s="38">
        <v>19</v>
      </c>
      <c r="I16" s="35">
        <v>17</v>
      </c>
      <c r="J16" s="50">
        <v>20</v>
      </c>
      <c r="K16" s="41">
        <v>14</v>
      </c>
      <c r="L16" s="39">
        <v>9</v>
      </c>
      <c r="M16" s="37"/>
      <c r="N16" s="32">
        <f t="shared" si="0"/>
        <v>-9</v>
      </c>
      <c r="O16" s="63">
        <f t="shared" si="1"/>
        <v>14.333333333333334</v>
      </c>
      <c r="P16" s="69">
        <f t="shared" si="2"/>
        <v>-14.333333333333334</v>
      </c>
      <c r="Q16" s="28"/>
      <c r="R16" s="28"/>
      <c r="S16" s="28"/>
      <c r="U16" s="2"/>
      <c r="V16" s="2"/>
      <c r="W16" s="2"/>
      <c r="X16" s="2"/>
      <c r="Y16" s="2"/>
    </row>
    <row r="17" spans="1:25" ht="13.5" thickBot="1">
      <c r="A17" s="28">
        <v>14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71"/>
      <c r="O17" s="70"/>
      <c r="P17" s="70"/>
      <c r="Q17" s="28"/>
      <c r="R17" s="28"/>
      <c r="S17" s="28"/>
      <c r="U17" s="2"/>
      <c r="V17" s="2"/>
      <c r="W17" s="2"/>
      <c r="X17" s="2"/>
      <c r="Y17" s="2"/>
    </row>
    <row r="18" spans="1:25" ht="13.5" thickBot="1">
      <c r="A18" s="30" t="s">
        <v>44</v>
      </c>
      <c r="B18" s="28"/>
      <c r="C18" s="28"/>
      <c r="D18" s="31">
        <v>0</v>
      </c>
      <c r="E18" s="28">
        <v>1</v>
      </c>
      <c r="F18" s="28">
        <v>1</v>
      </c>
      <c r="G18" s="28">
        <v>0</v>
      </c>
      <c r="H18" s="28">
        <v>2</v>
      </c>
      <c r="I18" s="28">
        <v>0</v>
      </c>
      <c r="J18" s="28">
        <v>3</v>
      </c>
      <c r="K18" s="28">
        <v>1</v>
      </c>
      <c r="L18" s="28">
        <v>0</v>
      </c>
      <c r="M18" s="28"/>
      <c r="N18" s="32">
        <f t="shared" si="0"/>
        <v>0</v>
      </c>
      <c r="O18" s="63">
        <f t="shared" si="1"/>
        <v>1.3333333333333333</v>
      </c>
      <c r="P18" s="69">
        <f t="shared" si="2"/>
        <v>-1.3333333333333333</v>
      </c>
      <c r="Q18" s="28"/>
      <c r="R18" s="28"/>
      <c r="S18" s="28"/>
      <c r="U18" s="2"/>
      <c r="V18" s="2"/>
      <c r="W18" s="2"/>
      <c r="X18" s="2"/>
      <c r="Y18" s="2"/>
    </row>
    <row r="19" spans="1:19" ht="13.5" thickBot="1">
      <c r="A19" s="30" t="s">
        <v>38</v>
      </c>
      <c r="B19" s="31">
        <v>3</v>
      </c>
      <c r="C19" s="31">
        <v>2</v>
      </c>
      <c r="D19" s="31">
        <v>1</v>
      </c>
      <c r="E19" s="28">
        <v>0</v>
      </c>
      <c r="F19" s="28">
        <v>3</v>
      </c>
      <c r="G19" s="28">
        <v>1</v>
      </c>
      <c r="H19" s="28">
        <v>1</v>
      </c>
      <c r="I19" s="28">
        <v>2</v>
      </c>
      <c r="J19" s="28">
        <v>4</v>
      </c>
      <c r="K19" s="28">
        <v>2</v>
      </c>
      <c r="L19" s="28">
        <v>2</v>
      </c>
      <c r="M19" s="28"/>
      <c r="N19" s="32">
        <f t="shared" si="0"/>
        <v>-2</v>
      </c>
      <c r="O19" s="63">
        <f t="shared" si="1"/>
        <v>2.6666666666666665</v>
      </c>
      <c r="P19" s="69">
        <f t="shared" si="2"/>
        <v>-2.6666666666666665</v>
      </c>
      <c r="Q19" s="28"/>
      <c r="R19" s="28"/>
      <c r="S19" s="28"/>
    </row>
    <row r="20" spans="1:20" ht="13.5" thickBot="1">
      <c r="A20" s="30" t="s">
        <v>39</v>
      </c>
      <c r="B20" s="31">
        <v>5</v>
      </c>
      <c r="C20" s="31">
        <v>6</v>
      </c>
      <c r="D20" s="31">
        <v>4</v>
      </c>
      <c r="E20" s="28">
        <v>1</v>
      </c>
      <c r="F20" s="28">
        <v>5</v>
      </c>
      <c r="G20" s="28">
        <v>3</v>
      </c>
      <c r="H20" s="28">
        <v>1</v>
      </c>
      <c r="I20" s="28">
        <v>4</v>
      </c>
      <c r="J20" s="28">
        <v>5</v>
      </c>
      <c r="K20" s="28">
        <v>2</v>
      </c>
      <c r="L20" s="28">
        <v>2</v>
      </c>
      <c r="M20" s="28"/>
      <c r="N20" s="32">
        <f t="shared" si="0"/>
        <v>-2</v>
      </c>
      <c r="O20" s="63">
        <f t="shared" si="1"/>
        <v>3</v>
      </c>
      <c r="P20" s="69">
        <f t="shared" si="2"/>
        <v>-3</v>
      </c>
      <c r="Q20" s="28"/>
      <c r="R20" s="28"/>
      <c r="S20" s="28"/>
      <c r="T20" s="2"/>
    </row>
    <row r="21" spans="1:20" ht="13.5" thickBot="1">
      <c r="A21" s="30" t="s">
        <v>40</v>
      </c>
      <c r="B21" s="31">
        <v>3</v>
      </c>
      <c r="C21" s="31">
        <v>5</v>
      </c>
      <c r="D21" s="31">
        <v>5</v>
      </c>
      <c r="E21" s="28">
        <v>6</v>
      </c>
      <c r="F21" s="28">
        <v>8</v>
      </c>
      <c r="G21" s="28">
        <v>1</v>
      </c>
      <c r="H21" s="28">
        <v>2</v>
      </c>
      <c r="I21" s="28">
        <v>1</v>
      </c>
      <c r="J21" s="28">
        <v>7</v>
      </c>
      <c r="K21" s="28">
        <v>5</v>
      </c>
      <c r="L21" s="28">
        <v>4</v>
      </c>
      <c r="M21" s="28"/>
      <c r="N21" s="32">
        <f t="shared" si="0"/>
        <v>-4</v>
      </c>
      <c r="O21" s="63">
        <f t="shared" si="1"/>
        <v>5.333333333333333</v>
      </c>
      <c r="P21" s="69">
        <f t="shared" si="2"/>
        <v>-5.333333333333333</v>
      </c>
      <c r="Q21" s="28"/>
      <c r="R21" s="28"/>
      <c r="S21" s="28"/>
      <c r="T21" s="2"/>
    </row>
    <row r="22" spans="1:20" ht="13.5" thickBot="1">
      <c r="A22" s="30" t="s">
        <v>41</v>
      </c>
      <c r="B22" s="31">
        <v>5</v>
      </c>
      <c r="C22" s="31">
        <v>5</v>
      </c>
      <c r="D22" s="31">
        <v>6</v>
      </c>
      <c r="E22" s="28">
        <v>10</v>
      </c>
      <c r="F22" s="28">
        <v>9</v>
      </c>
      <c r="G22" s="28">
        <v>13</v>
      </c>
      <c r="H22" s="28">
        <v>6</v>
      </c>
      <c r="I22" s="28">
        <v>8</v>
      </c>
      <c r="J22" s="28">
        <v>6</v>
      </c>
      <c r="K22" s="28">
        <v>16</v>
      </c>
      <c r="L22" s="28">
        <v>14</v>
      </c>
      <c r="M22" s="28"/>
      <c r="N22" s="32">
        <f t="shared" si="0"/>
        <v>-14</v>
      </c>
      <c r="O22" s="63">
        <f t="shared" si="1"/>
        <v>12</v>
      </c>
      <c r="P22" s="69">
        <f t="shared" si="2"/>
        <v>-12</v>
      </c>
      <c r="Q22" s="28"/>
      <c r="R22" s="28"/>
      <c r="S22" s="28"/>
      <c r="T22" s="2"/>
    </row>
    <row r="23" spans="1:19" ht="13.5" thickBo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1:20" ht="13.5" thickBo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2"/>
    </row>
    <row r="25" spans="1:19" ht="16.5" thickBot="1">
      <c r="A25" s="27" t="s">
        <v>7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 ht="13.5" thickBot="1">
      <c r="A26" s="28" t="s">
        <v>8</v>
      </c>
      <c r="B26" s="28">
        <f aca="true" t="shared" si="3" ref="B26:L26">SUM(B4)</f>
        <v>13</v>
      </c>
      <c r="C26" s="28">
        <f t="shared" si="3"/>
        <v>27</v>
      </c>
      <c r="D26" s="28">
        <f t="shared" si="3"/>
        <v>20</v>
      </c>
      <c r="E26" s="28">
        <f t="shared" si="3"/>
        <v>23</v>
      </c>
      <c r="F26" s="28">
        <f t="shared" si="3"/>
        <v>15</v>
      </c>
      <c r="G26" s="28">
        <f t="shared" si="3"/>
        <v>22</v>
      </c>
      <c r="H26" s="28">
        <f t="shared" si="3"/>
        <v>17</v>
      </c>
      <c r="I26" s="28">
        <f t="shared" si="3"/>
        <v>20</v>
      </c>
      <c r="J26" s="28">
        <f t="shared" si="3"/>
        <v>10</v>
      </c>
      <c r="K26" s="28">
        <f t="shared" si="3"/>
        <v>15</v>
      </c>
      <c r="L26" s="28">
        <f t="shared" si="3"/>
        <v>11</v>
      </c>
      <c r="M26" s="28"/>
      <c r="N26" s="32">
        <f>M26-L26</f>
        <v>-11</v>
      </c>
      <c r="O26" s="63">
        <f>SUM(J26:L26)/3</f>
        <v>12</v>
      </c>
      <c r="P26" s="69">
        <f>M26-O26</f>
        <v>-12</v>
      </c>
      <c r="Q26" s="28"/>
      <c r="R26" s="28"/>
      <c r="S26" s="28"/>
    </row>
    <row r="27" spans="1:20" ht="13.5" thickBot="1">
      <c r="A27" s="28" t="s">
        <v>9</v>
      </c>
      <c r="B27" s="28">
        <f aca="true" t="shared" si="4" ref="B27:L27">SUM(B5:B7)</f>
        <v>80</v>
      </c>
      <c r="C27" s="28">
        <f t="shared" si="4"/>
        <v>80</v>
      </c>
      <c r="D27" s="28">
        <f t="shared" si="4"/>
        <v>68</v>
      </c>
      <c r="E27" s="28">
        <f t="shared" si="4"/>
        <v>46</v>
      </c>
      <c r="F27" s="28">
        <f t="shared" si="4"/>
        <v>25</v>
      </c>
      <c r="G27" s="28">
        <f t="shared" si="4"/>
        <v>28</v>
      </c>
      <c r="H27" s="28">
        <f t="shared" si="4"/>
        <v>26</v>
      </c>
      <c r="I27" s="28">
        <f t="shared" si="4"/>
        <v>37</v>
      </c>
      <c r="J27" s="28">
        <f t="shared" si="4"/>
        <v>42</v>
      </c>
      <c r="K27" s="28">
        <f t="shared" si="4"/>
        <v>49</v>
      </c>
      <c r="L27" s="28">
        <f t="shared" si="4"/>
        <v>34</v>
      </c>
      <c r="M27" s="28"/>
      <c r="N27" s="32">
        <f aca="true" t="shared" si="5" ref="N27:N35">M27-L27</f>
        <v>-34</v>
      </c>
      <c r="O27" s="63">
        <f aca="true" t="shared" si="6" ref="O27:O35">SUM(J27:L27)/3</f>
        <v>41.666666666666664</v>
      </c>
      <c r="P27" s="69">
        <f aca="true" t="shared" si="7" ref="P27:P35">M27-O27</f>
        <v>-41.666666666666664</v>
      </c>
      <c r="Q27" s="28"/>
      <c r="R27" s="28"/>
      <c r="S27" s="28"/>
      <c r="T27" s="2"/>
    </row>
    <row r="28" spans="1:20" ht="13.5" thickBot="1">
      <c r="A28" s="28" t="s">
        <v>10</v>
      </c>
      <c r="B28" s="28">
        <f aca="true" t="shared" si="8" ref="B28:L28">SUM(B8:B9)</f>
        <v>46</v>
      </c>
      <c r="C28" s="28">
        <f t="shared" si="8"/>
        <v>60</v>
      </c>
      <c r="D28" s="28">
        <f t="shared" si="8"/>
        <v>49</v>
      </c>
      <c r="E28" s="28">
        <f t="shared" si="8"/>
        <v>49</v>
      </c>
      <c r="F28" s="28">
        <f t="shared" si="8"/>
        <v>36</v>
      </c>
      <c r="G28" s="28">
        <f t="shared" si="8"/>
        <v>38</v>
      </c>
      <c r="H28" s="28">
        <f t="shared" si="8"/>
        <v>34</v>
      </c>
      <c r="I28" s="28">
        <f t="shared" si="8"/>
        <v>37</v>
      </c>
      <c r="J28" s="28">
        <f t="shared" si="8"/>
        <v>15</v>
      </c>
      <c r="K28" s="28">
        <f t="shared" si="8"/>
        <v>15</v>
      </c>
      <c r="L28" s="28">
        <f t="shared" si="8"/>
        <v>16</v>
      </c>
      <c r="M28" s="28"/>
      <c r="N28" s="32">
        <f t="shared" si="5"/>
        <v>-16</v>
      </c>
      <c r="O28" s="63">
        <f t="shared" si="6"/>
        <v>15.333333333333334</v>
      </c>
      <c r="P28" s="69">
        <f t="shared" si="7"/>
        <v>-15.333333333333334</v>
      </c>
      <c r="Q28" s="28"/>
      <c r="R28" s="28"/>
      <c r="S28" s="28"/>
      <c r="T28" s="2"/>
    </row>
    <row r="29" spans="1:20" ht="13.5" thickBot="1">
      <c r="A29" s="28" t="s">
        <v>11</v>
      </c>
      <c r="B29" s="28">
        <f aca="true" t="shared" si="9" ref="B29:L29">SUM(B10:B12)</f>
        <v>61</v>
      </c>
      <c r="C29" s="28">
        <f t="shared" si="9"/>
        <v>71</v>
      </c>
      <c r="D29" s="28">
        <f t="shared" si="9"/>
        <v>62</v>
      </c>
      <c r="E29" s="28">
        <f t="shared" si="9"/>
        <v>97</v>
      </c>
      <c r="F29" s="28">
        <f t="shared" si="9"/>
        <v>69</v>
      </c>
      <c r="G29" s="28">
        <f t="shared" si="9"/>
        <v>85</v>
      </c>
      <c r="H29" s="28">
        <f t="shared" si="9"/>
        <v>70</v>
      </c>
      <c r="I29" s="28">
        <f t="shared" si="9"/>
        <v>47</v>
      </c>
      <c r="J29" s="28">
        <f t="shared" si="9"/>
        <v>44</v>
      </c>
      <c r="K29" s="28">
        <f t="shared" si="9"/>
        <v>65</v>
      </c>
      <c r="L29" s="28">
        <f t="shared" si="9"/>
        <v>42</v>
      </c>
      <c r="M29" s="28"/>
      <c r="N29" s="32">
        <f t="shared" si="5"/>
        <v>-42</v>
      </c>
      <c r="O29" s="63">
        <f t="shared" si="6"/>
        <v>50.333333333333336</v>
      </c>
      <c r="P29" s="69">
        <f t="shared" si="7"/>
        <v>-50.333333333333336</v>
      </c>
      <c r="Q29" s="28"/>
      <c r="R29" s="28"/>
      <c r="S29" s="28"/>
      <c r="T29" s="2"/>
    </row>
    <row r="30" spans="1:20" ht="13.5" thickBot="1">
      <c r="A30" s="28" t="s">
        <v>12</v>
      </c>
      <c r="B30" s="28">
        <f>SUM(B13:B17)</f>
        <v>211</v>
      </c>
      <c r="C30" s="28">
        <f>SUM(C13:C17)</f>
        <v>187</v>
      </c>
      <c r="D30" s="28">
        <f aca="true" t="shared" si="10" ref="D30:L30">SUM(D13:D16)</f>
        <v>172</v>
      </c>
      <c r="E30" s="28">
        <f t="shared" si="10"/>
        <v>215</v>
      </c>
      <c r="F30" s="28">
        <f t="shared" si="10"/>
        <v>99</v>
      </c>
      <c r="G30" s="28">
        <f t="shared" si="10"/>
        <v>101</v>
      </c>
      <c r="H30" s="28">
        <f t="shared" si="10"/>
        <v>102</v>
      </c>
      <c r="I30" s="28">
        <f t="shared" si="10"/>
        <v>99</v>
      </c>
      <c r="J30" s="28">
        <f t="shared" si="10"/>
        <v>98</v>
      </c>
      <c r="K30" s="28">
        <f t="shared" si="10"/>
        <v>92</v>
      </c>
      <c r="L30" s="28">
        <f t="shared" si="10"/>
        <v>73</v>
      </c>
      <c r="M30" s="28"/>
      <c r="N30" s="32">
        <f t="shared" si="5"/>
        <v>-73</v>
      </c>
      <c r="O30" s="63">
        <f t="shared" si="6"/>
        <v>87.66666666666667</v>
      </c>
      <c r="P30" s="69">
        <f t="shared" si="7"/>
        <v>-87.66666666666667</v>
      </c>
      <c r="Q30" s="28"/>
      <c r="R30" s="28"/>
      <c r="S30" s="28"/>
      <c r="T30" s="2"/>
    </row>
    <row r="31" spans="1:20" ht="13.5" thickBot="1">
      <c r="A31" s="28" t="s">
        <v>42</v>
      </c>
      <c r="B31" s="28">
        <f>SUM(B18:B22)</f>
        <v>16</v>
      </c>
      <c r="C31" s="28">
        <f>SUM(C18:C22)</f>
        <v>18</v>
      </c>
      <c r="D31" s="28">
        <f aca="true" t="shared" si="11" ref="D31:L31">SUM(D19:D22)</f>
        <v>16</v>
      </c>
      <c r="E31" s="28">
        <f t="shared" si="11"/>
        <v>17</v>
      </c>
      <c r="F31" s="28">
        <f t="shared" si="11"/>
        <v>25</v>
      </c>
      <c r="G31" s="28">
        <f t="shared" si="11"/>
        <v>18</v>
      </c>
      <c r="H31" s="28">
        <f t="shared" si="11"/>
        <v>10</v>
      </c>
      <c r="I31" s="28">
        <f t="shared" si="11"/>
        <v>15</v>
      </c>
      <c r="J31" s="28">
        <f t="shared" si="11"/>
        <v>22</v>
      </c>
      <c r="K31" s="28">
        <f t="shared" si="11"/>
        <v>25</v>
      </c>
      <c r="L31" s="28">
        <f t="shared" si="11"/>
        <v>22</v>
      </c>
      <c r="M31" s="28"/>
      <c r="N31" s="32">
        <f t="shared" si="5"/>
        <v>-22</v>
      </c>
      <c r="O31" s="63">
        <f t="shared" si="6"/>
        <v>23</v>
      </c>
      <c r="P31" s="69">
        <f t="shared" si="7"/>
        <v>-23</v>
      </c>
      <c r="Q31" s="28"/>
      <c r="R31" s="28"/>
      <c r="S31" s="28"/>
      <c r="T31" s="2"/>
    </row>
    <row r="32" spans="1:20" ht="16.5" thickBot="1">
      <c r="A32" s="27" t="s">
        <v>14</v>
      </c>
      <c r="B32" s="27">
        <f aca="true" t="shared" si="12" ref="B32:L32">SUM(B26:B31)</f>
        <v>427</v>
      </c>
      <c r="C32" s="27">
        <f t="shared" si="12"/>
        <v>443</v>
      </c>
      <c r="D32" s="27">
        <f t="shared" si="12"/>
        <v>387</v>
      </c>
      <c r="E32" s="27">
        <f t="shared" si="12"/>
        <v>447</v>
      </c>
      <c r="F32" s="27">
        <f t="shared" si="12"/>
        <v>269</v>
      </c>
      <c r="G32" s="27">
        <f t="shared" si="12"/>
        <v>292</v>
      </c>
      <c r="H32" s="27">
        <f t="shared" si="12"/>
        <v>259</v>
      </c>
      <c r="I32" s="27">
        <f t="shared" si="12"/>
        <v>255</v>
      </c>
      <c r="J32" s="27">
        <f t="shared" si="12"/>
        <v>231</v>
      </c>
      <c r="K32" s="27">
        <f t="shared" si="12"/>
        <v>261</v>
      </c>
      <c r="L32" s="27">
        <f t="shared" si="12"/>
        <v>198</v>
      </c>
      <c r="M32" s="27"/>
      <c r="N32" s="32">
        <f t="shared" si="5"/>
        <v>-198</v>
      </c>
      <c r="O32" s="63">
        <f t="shared" si="6"/>
        <v>230</v>
      </c>
      <c r="P32" s="69">
        <f t="shared" si="7"/>
        <v>-230</v>
      </c>
      <c r="Q32" s="28"/>
      <c r="R32" s="28"/>
      <c r="S32" s="28"/>
      <c r="T32" s="2"/>
    </row>
    <row r="33" spans="1:20" ht="16.5" thickBot="1">
      <c r="A33" s="27"/>
      <c r="B33" s="27"/>
      <c r="C33" s="27"/>
      <c r="D33" s="27"/>
      <c r="E33" s="27"/>
      <c r="F33" s="27"/>
      <c r="G33" s="27"/>
      <c r="H33" s="27"/>
      <c r="I33" s="72"/>
      <c r="J33" s="72"/>
      <c r="K33" s="72"/>
      <c r="L33" s="72"/>
      <c r="M33" s="72"/>
      <c r="N33" s="71"/>
      <c r="O33" s="70"/>
      <c r="P33" s="70"/>
      <c r="Q33" s="28"/>
      <c r="R33" s="28"/>
      <c r="S33" s="28"/>
      <c r="T33" s="2"/>
    </row>
    <row r="34" spans="1:20" ht="16.5" thickBot="1">
      <c r="A34" s="27" t="s">
        <v>17</v>
      </c>
      <c r="B34" s="27">
        <f>SUM(B26:B28)</f>
        <v>139</v>
      </c>
      <c r="C34" s="27">
        <f>SUM(C26:C28)</f>
        <v>167</v>
      </c>
      <c r="D34" s="27">
        <f aca="true" t="shared" si="13" ref="D34:L34">SUM(D4:D9)</f>
        <v>137</v>
      </c>
      <c r="E34" s="27">
        <f t="shared" si="13"/>
        <v>118</v>
      </c>
      <c r="F34" s="27">
        <f t="shared" si="13"/>
        <v>76</v>
      </c>
      <c r="G34" s="27">
        <f t="shared" si="13"/>
        <v>88</v>
      </c>
      <c r="H34" s="27">
        <f t="shared" si="13"/>
        <v>77</v>
      </c>
      <c r="I34" s="27">
        <f t="shared" si="13"/>
        <v>94</v>
      </c>
      <c r="J34" s="27">
        <f t="shared" si="13"/>
        <v>67</v>
      </c>
      <c r="K34" s="27">
        <f t="shared" si="13"/>
        <v>79</v>
      </c>
      <c r="L34" s="27">
        <f t="shared" si="13"/>
        <v>61</v>
      </c>
      <c r="M34" s="27"/>
      <c r="N34" s="32">
        <f t="shared" si="5"/>
        <v>-61</v>
      </c>
      <c r="O34" s="63">
        <f t="shared" si="6"/>
        <v>69</v>
      </c>
      <c r="P34" s="69">
        <f t="shared" si="7"/>
        <v>-69</v>
      </c>
      <c r="Q34" s="28"/>
      <c r="R34" s="28"/>
      <c r="S34" s="28"/>
      <c r="T34" s="2"/>
    </row>
    <row r="35" spans="1:19" ht="16.5" thickBot="1">
      <c r="A35" s="27" t="s">
        <v>18</v>
      </c>
      <c r="B35" s="27">
        <f aca="true" t="shared" si="14" ref="B35:L35">SUM(B29:B31)</f>
        <v>288</v>
      </c>
      <c r="C35" s="27">
        <f t="shared" si="14"/>
        <v>276</v>
      </c>
      <c r="D35" s="27">
        <f t="shared" si="14"/>
        <v>250</v>
      </c>
      <c r="E35" s="27">
        <f t="shared" si="14"/>
        <v>329</v>
      </c>
      <c r="F35" s="27">
        <f t="shared" si="14"/>
        <v>193</v>
      </c>
      <c r="G35" s="27">
        <f t="shared" si="14"/>
        <v>204</v>
      </c>
      <c r="H35" s="27">
        <f t="shared" si="14"/>
        <v>182</v>
      </c>
      <c r="I35" s="27">
        <f t="shared" si="14"/>
        <v>161</v>
      </c>
      <c r="J35" s="27">
        <f t="shared" si="14"/>
        <v>164</v>
      </c>
      <c r="K35" s="27">
        <f t="shared" si="14"/>
        <v>182</v>
      </c>
      <c r="L35" s="27">
        <f t="shared" si="14"/>
        <v>137</v>
      </c>
      <c r="M35" s="27"/>
      <c r="N35" s="32">
        <f t="shared" si="5"/>
        <v>-137</v>
      </c>
      <c r="O35" s="63">
        <f t="shared" si="6"/>
        <v>161</v>
      </c>
      <c r="P35" s="69">
        <f t="shared" si="7"/>
        <v>-161</v>
      </c>
      <c r="Q35" s="28"/>
      <c r="R35" s="28"/>
      <c r="S35" s="28"/>
    </row>
    <row r="40" ht="12.75">
      <c r="O40" s="47"/>
    </row>
  </sheetData>
  <sheetProtection/>
  <mergeCells count="2">
    <mergeCell ref="A1:S2"/>
    <mergeCell ref="A23:S24"/>
  </mergeCells>
  <printOptions gridLines="1"/>
  <pageMargins left="0.75" right="0.75" top="1" bottom="1" header="0.5" footer="0.5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Simpson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jkilburn</dc:creator>
  <cp:keywords/>
  <dc:description/>
  <cp:lastModifiedBy>jkilburn</cp:lastModifiedBy>
  <cp:lastPrinted>2014-03-27T14:55:42Z</cp:lastPrinted>
  <dcterms:created xsi:type="dcterms:W3CDTF">2009-10-05T13:16:42Z</dcterms:created>
  <dcterms:modified xsi:type="dcterms:W3CDTF">2019-12-24T15:12:41Z</dcterms:modified>
  <cp:category/>
  <cp:version/>
  <cp:contentType/>
  <cp:contentStatus/>
</cp:coreProperties>
</file>