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62913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<sst xmlns="http://schemas.openxmlformats.org/spreadsheetml/2006/main" count="39" uniqueCount="36">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</sst>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C12" sqref="C12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17223.91</v>
      </c>
      <c r="C8" s="9">
        <v>507289.79</v>
      </c>
      <c r="D8" s="9">
        <v>4739768.71</v>
      </c>
      <c r="E8" s="9">
        <v>8369077.0800000001</v>
      </c>
      <c r="F8" s="9">
        <f>E8-D8</f>
        <v>3629308.37</v>
      </c>
      <c r="G8" s="10">
        <f>(B8+D8)/E8</f>
        <v>0.56840110020829204</v>
      </c>
      <c r="H8" s="9">
        <v>4834626.97</v>
      </c>
      <c r="I8" s="9">
        <f>D8-H8</f>
        <v>-94858.259999999776</v>
      </c>
      <c r="J8" s="5">
        <f>+I8/H8</f>
        <v>-1.9620595464472781E-2</v>
      </c>
    </row>
    <row r="9" spans="1:10" ht="18.75" x14ac:dyDescent="0.3">
      <c r="A9" s="11" t="s">
        <v>20</v>
      </c>
      <c r="B9" s="12">
        <v>4795.6499999999996</v>
      </c>
      <c r="C9" s="9">
        <v>46675.41</v>
      </c>
      <c r="D9" s="9">
        <v>444685.32</v>
      </c>
      <c r="E9" s="9">
        <v>711190</v>
      </c>
      <c r="F9" s="9">
        <f t="shared" ref="F9:F22" si="0">E9-D9</f>
        <v>266504.68</v>
      </c>
      <c r="G9" s="10">
        <f t="shared" ref="G9:G22" si="1">(B9+D9)/E9</f>
        <v>0.63201250017576183</v>
      </c>
      <c r="H9" s="9">
        <v>470424.02</v>
      </c>
      <c r="I9" s="9">
        <f t="shared" ref="I9:I22" si="2">D9-H9</f>
        <v>-25738.700000000012</v>
      </c>
      <c r="J9" s="5">
        <f>+I9/H9</f>
        <v>-5.4713830301437436E-2</v>
      </c>
    </row>
    <row r="10" spans="1:10" ht="18.75" x14ac:dyDescent="0.3">
      <c r="A10" s="1" t="s">
        <v>21</v>
      </c>
      <c r="B10" s="9">
        <v>1200</v>
      </c>
      <c r="C10" s="9">
        <v>31756.57</v>
      </c>
      <c r="D10" s="9">
        <v>335864.93</v>
      </c>
      <c r="E10" s="9">
        <v>571417.39</v>
      </c>
      <c r="F10" s="9">
        <f t="shared" si="0"/>
        <v>235552.46000000002</v>
      </c>
      <c r="G10" s="10">
        <f t="shared" si="1"/>
        <v>0.58987516988238664</v>
      </c>
      <c r="H10" s="9">
        <v>293289.67</v>
      </c>
      <c r="I10" s="9">
        <f t="shared" si="2"/>
        <v>42575.260000000009</v>
      </c>
      <c r="J10" s="5">
        <f t="shared" ref="J10:J24" si="3">+I10/H10</f>
        <v>0.14516453988986389</v>
      </c>
    </row>
    <row r="11" spans="1:10" ht="18.75" x14ac:dyDescent="0.3">
      <c r="A11" s="1" t="s">
        <v>22</v>
      </c>
      <c r="B11" s="9">
        <v>2276.92</v>
      </c>
      <c r="C11" s="9">
        <v>32349.360000000001</v>
      </c>
      <c r="D11" s="9">
        <v>600956.78</v>
      </c>
      <c r="E11" s="9">
        <v>726308.7</v>
      </c>
      <c r="F11" s="9">
        <f t="shared" si="0"/>
        <v>125351.91999999993</v>
      </c>
      <c r="G11" s="10">
        <f t="shared" si="1"/>
        <v>0.83054725903737636</v>
      </c>
      <c r="H11" s="9">
        <v>575678.34</v>
      </c>
      <c r="I11" s="9">
        <f t="shared" si="2"/>
        <v>25278.440000000061</v>
      </c>
      <c r="J11" s="5">
        <f t="shared" si="3"/>
        <v>4.3910701938169261E-2</v>
      </c>
    </row>
    <row r="12" spans="1:10" ht="18.75" x14ac:dyDescent="0.3">
      <c r="A12" s="1" t="s">
        <v>23</v>
      </c>
      <c r="B12" s="9">
        <v>150</v>
      </c>
      <c r="C12" s="9">
        <v>74275.72</v>
      </c>
      <c r="D12" s="9">
        <v>764197.39</v>
      </c>
      <c r="E12" s="9">
        <v>1183520.96</v>
      </c>
      <c r="F12" s="9">
        <f t="shared" si="0"/>
        <v>419323.56999999995</v>
      </c>
      <c r="G12" s="10">
        <f t="shared" si="1"/>
        <v>0.64582497127892013</v>
      </c>
      <c r="H12" s="9">
        <v>646805.98</v>
      </c>
      <c r="I12" s="9">
        <f t="shared" si="2"/>
        <v>117391.41000000003</v>
      </c>
      <c r="J12" s="5">
        <f t="shared" si="3"/>
        <v>0.18149400845057129</v>
      </c>
    </row>
    <row r="13" spans="1:10" ht="18.75" x14ac:dyDescent="0.3">
      <c r="A13" s="1" t="s">
        <v>24</v>
      </c>
      <c r="B13" s="9">
        <v>4000</v>
      </c>
      <c r="C13" s="9">
        <v>94003.13</v>
      </c>
      <c r="D13" s="9">
        <v>486476.95</v>
      </c>
      <c r="E13" s="9">
        <v>695290.75</v>
      </c>
      <c r="F13" s="9">
        <f t="shared" si="0"/>
        <v>208813.8</v>
      </c>
      <c r="G13" s="10">
        <f t="shared" si="1"/>
        <v>0.70542711807973857</v>
      </c>
      <c r="H13" s="9">
        <v>394624.02</v>
      </c>
      <c r="I13" s="9">
        <f t="shared" si="2"/>
        <v>91852.93</v>
      </c>
      <c r="J13" s="5">
        <f t="shared" si="3"/>
        <v>0.23276061604156784</v>
      </c>
    </row>
    <row r="14" spans="1:10" ht="18.75" x14ac:dyDescent="0.3">
      <c r="A14" s="1" t="s">
        <v>25</v>
      </c>
      <c r="B14" s="9">
        <v>13185.35</v>
      </c>
      <c r="C14" s="9">
        <v>126951.05</v>
      </c>
      <c r="D14" s="9">
        <v>1293829.26</v>
      </c>
      <c r="E14" s="9">
        <v>1634266.76</v>
      </c>
      <c r="F14" s="9">
        <f t="shared" si="0"/>
        <v>340437.5</v>
      </c>
      <c r="G14" s="10">
        <f t="shared" si="1"/>
        <v>0.79975597741460525</v>
      </c>
      <c r="H14" s="9">
        <v>1190174.96</v>
      </c>
      <c r="I14" s="9">
        <f t="shared" si="2"/>
        <v>103654.30000000005</v>
      </c>
      <c r="J14" s="5">
        <f t="shared" si="3"/>
        <v>8.7091649113505171E-2</v>
      </c>
    </row>
    <row r="15" spans="1:10" ht="18.75" x14ac:dyDescent="0.3">
      <c r="A15" s="1" t="s">
        <v>26</v>
      </c>
      <c r="B15" s="9">
        <v>264420.21000000002</v>
      </c>
      <c r="C15" s="9">
        <v>124427.05</v>
      </c>
      <c r="D15" s="9">
        <v>997480.55</v>
      </c>
      <c r="E15" s="9">
        <v>1443989.81</v>
      </c>
      <c r="F15" s="9">
        <f t="shared" si="0"/>
        <v>446509.26</v>
      </c>
      <c r="G15" s="10">
        <f t="shared" si="1"/>
        <v>0.87389865999123639</v>
      </c>
      <c r="H15" s="9">
        <v>853912.41</v>
      </c>
      <c r="I15" s="9">
        <f t="shared" si="2"/>
        <v>143568.14000000001</v>
      </c>
      <c r="J15" s="5">
        <f t="shared" si="3"/>
        <v>0.16812982024702042</v>
      </c>
    </row>
    <row r="16" spans="1:10" ht="18.75" x14ac:dyDescent="0.3">
      <c r="A16" s="1" t="s">
        <v>27</v>
      </c>
      <c r="B16" s="9">
        <v>0</v>
      </c>
      <c r="C16" s="9"/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211254.8</v>
      </c>
      <c r="E20" s="9">
        <v>211254.8</v>
      </c>
      <c r="F20" s="9">
        <f t="shared" si="0"/>
        <v>0</v>
      </c>
      <c r="G20" s="10">
        <f t="shared" si="1"/>
        <v>1</v>
      </c>
      <c r="H20" s="9">
        <v>158934.9</v>
      </c>
      <c r="I20" s="9">
        <f t="shared" si="2"/>
        <v>52319.899999999994</v>
      </c>
      <c r="J20" s="5">
        <f t="shared" si="3"/>
        <v>0.32919075671863129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29610</v>
      </c>
      <c r="E21" s="9">
        <v>31451</v>
      </c>
      <c r="F21" s="9">
        <f t="shared" si="0"/>
        <v>1841</v>
      </c>
      <c r="G21" s="10">
        <v>0</v>
      </c>
      <c r="H21" s="9">
        <v>30127</v>
      </c>
      <c r="I21" s="9">
        <f t="shared" si="2"/>
        <v>-517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1556659.96</v>
      </c>
      <c r="F22" s="9">
        <f t="shared" si="0"/>
        <v>1556659.96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307252.04000000004</v>
      </c>
      <c r="C24" s="13">
        <f>SUM(C8:C23)</f>
        <v>1037728.08</v>
      </c>
      <c r="D24" s="13">
        <f>SUM(D8:D23)</f>
        <v>9904124.6900000013</v>
      </c>
      <c r="E24" s="13">
        <f>SUM(E8:E23)</f>
        <v>17134427.210000001</v>
      </c>
      <c r="F24" s="13">
        <f>SUM(F8:F23)</f>
        <v>7230302.5199999996</v>
      </c>
      <c r="G24" s="14">
        <f>(B24+D24)/E24</f>
        <v>0.59595670195735706</v>
      </c>
      <c r="H24" s="13">
        <f>SUM(H8:H23)</f>
        <v>9448598.2700000014</v>
      </c>
      <c r="I24" s="13">
        <f>SUM(I8:I23)</f>
        <v>455526.42000000039</v>
      </c>
      <c r="J24" s="5">
        <f t="shared" si="3"/>
        <v>4.8211005165319648E-2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2019-06-05T17:32:58Z</cp:lastPrinted>
  <dcterms:created xsi:type="dcterms:W3CDTF">2015-04-06T21:25:02Z</dcterms:created>
  <dcterms:modified xsi:type="dcterms:W3CDTF">2019-06-05T17:33:10Z</dcterms:modified>
</cp:coreProperties>
</file>