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activeTab="8"/>
  </bookViews>
  <sheets>
    <sheet name="Jul 18" sheetId="1" r:id="rId1"/>
    <sheet name="Aug 18" sheetId="2" r:id="rId2"/>
    <sheet name="Sept 18" sheetId="3" r:id="rId3"/>
    <sheet name="Oct 18" sheetId="4" r:id="rId4"/>
    <sheet name="Nov 18" sheetId="5" r:id="rId5"/>
    <sheet name="Dec 18" sheetId="6" r:id="rId6"/>
    <sheet name="Jan 19" sheetId="7" r:id="rId7"/>
    <sheet name="Feb 19" sheetId="8" r:id="rId8"/>
    <sheet name="Mar 19" sheetId="9" r:id="rId9"/>
    <sheet name="Apr 19" sheetId="10" r:id="rId10"/>
    <sheet name="May 19" sheetId="11" r:id="rId11"/>
    <sheet name="June 19" sheetId="12" r:id="rId12"/>
  </sheets>
  <definedNames/>
  <calcPr fullCalcOnLoad="1"/>
</workbook>
</file>

<file path=xl/sharedStrings.xml><?xml version="1.0" encoding="utf-8"?>
<sst xmlns="http://schemas.openxmlformats.org/spreadsheetml/2006/main" count="1082" uniqueCount="78">
  <si>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</si>
  <si>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</si>
  <si>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</si>
  <si>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</si>
  <si>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</si>
  <si>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</si>
  <si>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</si>
  <si>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</si>
  <si>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</si>
  <si>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</si>
  <si>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</si>
  <si>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</si>
  <si>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</si>
  <si>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</si>
  <si>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</si>
  <si>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</si>
  <si>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</si>
  <si>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</si>
  <si>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</si>
  <si>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</si>
  <si>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</si>
  <si>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</si>
  <si>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</si>
  <si>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</si>
  <si>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</si>
  <si>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</si>
  <si>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</si>
  <si>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</si>
  <si>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</si>
  <si>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</si>
  <si>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</si>
  <si>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</si>
  <si>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</si>
  <si>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</si>
  <si>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</si>
  <si>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</si>
  <si>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</si>
  <si>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</si>
  <si>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</si>
  <si>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</si>
  <si>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</si>
  <si>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</si>
  <si>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</si>
  <si>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</si>
  <si>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</si>
  <si>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</si>
  <si>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</si>
  <si>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</si>
  <si>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</si>
  <si>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</si>
  <si>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</si>
  <si>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HERITAGE BANK</t>
  </si>
  <si>
    <t>358 employees</t>
  </si>
  <si>
    <t>November HERITAGE BANK</t>
  </si>
  <si>
    <t>December HERITAGE BANK</t>
  </si>
  <si>
    <t>April 2018</t>
  </si>
  <si>
    <t>356 Employees</t>
  </si>
  <si>
    <t>May 2018</t>
  </si>
  <si>
    <t>365 employees</t>
  </si>
  <si>
    <t>June 2018</t>
  </si>
  <si>
    <t xml:space="preserve"> EMPLOYEES 321</t>
  </si>
  <si>
    <t>July  2018</t>
  </si>
  <si>
    <t>61 EMPLOYEES</t>
  </si>
  <si>
    <t>August 2018</t>
  </si>
  <si>
    <t>343 EMPLOYEES</t>
  </si>
  <si>
    <t>September  2018</t>
  </si>
  <si>
    <t>362 EMPLOYEES</t>
  </si>
  <si>
    <t>October 2018</t>
  </si>
  <si>
    <t>NOVEMBER 2018</t>
  </si>
  <si>
    <t>368 employees</t>
  </si>
  <si>
    <t>December 2018</t>
  </si>
  <si>
    <t>383 employees</t>
  </si>
  <si>
    <t>January 2019</t>
  </si>
  <si>
    <t>363 Employees</t>
  </si>
  <si>
    <t>February 2019</t>
  </si>
  <si>
    <t>375 Employees</t>
  </si>
  <si>
    <t>March 2019</t>
  </si>
  <si>
    <t>378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</si>
</sst>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3" fontId="0" fillId="0" borderId="0" xfId="42" applyFont="1" applyAlignment="1">
      <alignment/>
    </xf>
    <xf numFmtId="43" fontId="22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44" fontId="0" fillId="0" borderId="11" xfId="0" applyNumberFormat="1" applyFill="1" applyBorder="1" applyAlignment="1">
      <alignment/>
    </xf>
    <xf numFmtId="44" fontId="8" fillId="0" borderId="0" xfId="44" applyFont="1" applyFill="1" applyAlignment="1">
      <alignment/>
    </xf>
    <xf numFmtId="44" fontId="5" fillId="0" borderId="0" xfId="0" applyNumberFormat="1" applyFont="1" applyFill="1" applyBorder="1" applyAlignment="1">
      <alignment/>
    </xf>
    <xf numFmtId="43" fontId="7" fillId="0" borderId="0" xfId="42" applyFont="1" applyFill="1" applyBorder="1" applyAlignment="1">
      <alignment horizontal="right"/>
    </xf>
    <xf numFmtId="43" fontId="7" fillId="0" borderId="0" xfId="42" applyFont="1" applyFill="1" applyBorder="1" applyAlignment="1">
      <alignment/>
    </xf>
    <xf numFmtId="43" fontId="7" fillId="0" borderId="15" xfId="42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44" fontId="7" fillId="0" borderId="0" xfId="44" applyFont="1" applyFill="1" applyAlignment="1">
      <alignment/>
    </xf>
    <xf numFmtId="0" fontId="7" fillId="0" borderId="0" xfId="0" applyFont="1" applyFill="1" applyBorder="1" applyAlignment="1" quotePrefix="1">
      <alignment/>
    </xf>
    <xf numFmtId="0" fontId="2" fillId="0" borderId="0" xfId="0" applyFont="1" applyFill="1" applyBorder="1" applyAlignment="1">
      <alignment/>
    </xf>
    <xf numFmtId="10" fontId="3" fillId="0" borderId="0" xfId="59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11" xfId="0" applyFont="1" applyFill="1" applyBorder="1" applyAlignment="1">
      <alignment/>
    </xf>
    <xf numFmtId="44" fontId="1" fillId="0" borderId="0" xfId="44" applyFont="1" applyFill="1" applyAlignment="1">
      <alignment/>
    </xf>
    <xf numFmtId="0" fontId="0" fillId="0" borderId="0" xfId="0" applyFill="1" applyAlignment="1">
      <alignment/>
    </xf>
    <xf numFmtId="0" fontId="7" fillId="0" borderId="13" xfId="0" applyFont="1" applyFill="1" applyBorder="1" applyAlignment="1">
      <alignment/>
    </xf>
    <xf numFmtId="17" fontId="14" fillId="0" borderId="14" xfId="0" applyNumberFormat="1" applyFont="1" applyFill="1" applyBorder="1" applyAlignment="1" quotePrefix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43" fontId="0" fillId="0" borderId="0" xfId="42" applyFont="1" applyFill="1" applyBorder="1" applyAlignment="1" quotePrefix="1">
      <alignment horizontal="left"/>
    </xf>
    <xf numFmtId="43" fontId="0" fillId="0" borderId="0" xfId="42" applyFont="1" applyFill="1" applyBorder="1" applyAlignment="1">
      <alignment/>
    </xf>
    <xf numFmtId="43" fontId="7" fillId="0" borderId="0" xfId="42" applyFont="1" applyFill="1" applyBorder="1" applyAlignment="1">
      <alignment horizontal="center"/>
    </xf>
    <xf numFmtId="43" fontId="3" fillId="0" borderId="0" xfId="42" applyFont="1" applyFill="1" applyBorder="1" applyAlignment="1">
      <alignment horizontal="left"/>
    </xf>
    <xf numFmtId="43" fontId="3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10" fontId="0" fillId="0" borderId="0" xfId="0" applyNumberFormat="1" applyFill="1" applyBorder="1" applyAlignment="1" quotePrefix="1">
      <alignment/>
    </xf>
    <xf numFmtId="49" fontId="0" fillId="0" borderId="0" xfId="0" applyNumberFormat="1" applyFill="1" applyBorder="1" applyAlignment="1">
      <alignment/>
    </xf>
    <xf numFmtId="0" fontId="3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left"/>
    </xf>
    <xf numFmtId="10" fontId="0" fillId="0" borderId="0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44" fontId="22" fillId="0" borderId="0" xfId="44" applyFont="1" applyFill="1" applyAlignment="1">
      <alignment/>
    </xf>
    <xf numFmtId="8" fontId="8" fillId="0" borderId="0" xfId="42" applyNumberFormat="1" applyFont="1" applyFill="1" applyBorder="1" applyAlignment="1">
      <alignment/>
    </xf>
    <xf numFmtId="43" fontId="7" fillId="0" borderId="0" xfId="42" applyFont="1" applyFill="1" applyAlignment="1">
      <alignment/>
    </xf>
    <xf numFmtId="43" fontId="0" fillId="0" borderId="0" xfId="42" applyFont="1" applyFill="1" applyAlignment="1">
      <alignment/>
    </xf>
    <xf numFmtId="44" fontId="7" fillId="0" borderId="0" xfId="44" applyFont="1" applyAlignment="1">
      <alignment/>
    </xf>
    <xf numFmtId="43" fontId="8" fillId="0" borderId="0" xfId="42" applyFont="1" applyAlignment="1">
      <alignment/>
    </xf>
    <xf numFmtId="44" fontId="5" fillId="0" borderId="1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4" t="s">
        <v>61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165042.89</v>
      </c>
      <c r="F6" s="98" t="s">
        <v>62</v>
      </c>
      <c r="G6" s="121"/>
    </row>
    <row r="7" spans="1:7" ht="16.5">
      <c r="A7" s="60"/>
      <c r="B7" s="62" t="s">
        <v>32</v>
      </c>
      <c r="C7" s="62"/>
      <c r="D7" s="62"/>
      <c r="E7" s="86">
        <v>31376.6</v>
      </c>
      <c r="F7" s="99"/>
      <c r="G7" s="121"/>
    </row>
    <row r="8" spans="1:7" ht="15">
      <c r="A8" s="60"/>
      <c r="B8" s="62"/>
      <c r="C8" s="62"/>
      <c r="D8" s="62" t="s">
        <v>27</v>
      </c>
      <c r="E8" s="87">
        <f>SUM(E6:E7)</f>
        <v>196419.49000000002</v>
      </c>
      <c r="F8" s="99"/>
      <c r="G8" s="121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09" t="s">
        <v>0</v>
      </c>
      <c r="F9" s="99"/>
      <c r="G9" s="121"/>
    </row>
    <row r="10" spans="1:7" ht="15">
      <c r="A10" s="64"/>
      <c r="B10" s="65"/>
      <c r="C10" s="46"/>
      <c r="D10" s="65"/>
      <c r="E10" s="109"/>
      <c r="F10" s="99"/>
      <c r="G10" s="121"/>
    </row>
    <row r="11" spans="1:7" ht="15">
      <c r="A11" s="64" t="s">
        <v>31</v>
      </c>
      <c r="B11" s="46"/>
      <c r="C11" s="67" t="s">
        <v>30</v>
      </c>
      <c r="D11" s="68"/>
      <c r="E11" s="110">
        <v>166924.33</v>
      </c>
      <c r="F11" s="16"/>
      <c r="G11" s="121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243264.65</v>
      </c>
      <c r="F12" s="16" t="s">
        <v>0</v>
      </c>
      <c r="G12" s="121"/>
    </row>
    <row r="13" spans="1:7" ht="15">
      <c r="A13" s="70"/>
      <c r="B13" s="62"/>
      <c r="C13" s="68" t="s">
        <v>29</v>
      </c>
      <c r="D13" s="68"/>
      <c r="E13" s="85">
        <v>455132.77</v>
      </c>
      <c r="F13" s="16"/>
      <c r="G13" s="121"/>
    </row>
    <row r="14" spans="1:7" ht="15">
      <c r="A14" s="70"/>
      <c r="B14" s="62"/>
      <c r="C14" s="68" t="s">
        <v>28</v>
      </c>
      <c r="D14" s="68"/>
      <c r="E14" s="111">
        <v>0</v>
      </c>
      <c r="F14" s="16"/>
      <c r="G14" s="121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865321.75</v>
      </c>
      <c r="F15" s="99"/>
      <c r="G15" s="121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2"/>
      <c r="G16" s="121"/>
    </row>
    <row r="17" spans="1:7" ht="15">
      <c r="A17" s="64"/>
      <c r="B17" s="65"/>
      <c r="C17" s="62" t="s">
        <v>26</v>
      </c>
      <c r="D17" s="73"/>
      <c r="E17" s="91">
        <f>SUM(E8,E15)</f>
        <v>1061741.24</v>
      </c>
      <c r="F17" s="112"/>
      <c r="G17" s="121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2"/>
      <c r="G18" s="121"/>
    </row>
    <row r="19" spans="1:7" ht="15">
      <c r="A19" s="64"/>
      <c r="B19" s="65"/>
      <c r="C19" s="46"/>
      <c r="D19" s="65"/>
      <c r="E19" s="91"/>
      <c r="F19" s="112"/>
      <c r="G19" s="121"/>
    </row>
    <row r="20" spans="1:7" ht="15">
      <c r="A20" s="64" t="s">
        <v>24</v>
      </c>
      <c r="B20" s="46"/>
      <c r="C20" s="46"/>
      <c r="D20" s="62" t="s">
        <v>0</v>
      </c>
      <c r="E20" s="101">
        <v>1747511.05</v>
      </c>
      <c r="F20" s="114" t="s">
        <v>37</v>
      </c>
      <c r="G20" s="121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/>
      <c r="F21" s="99"/>
      <c r="G21" s="121"/>
    </row>
    <row r="22" spans="1:7" ht="15">
      <c r="A22" s="64"/>
      <c r="B22" s="68"/>
      <c r="C22" s="68"/>
      <c r="D22" s="46"/>
      <c r="E22" s="91"/>
      <c r="F22" s="99"/>
      <c r="G22" s="121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121"/>
    </row>
    <row r="24" spans="1:7" ht="15">
      <c r="A24" s="32"/>
      <c r="B24" s="44"/>
      <c r="C24" s="25"/>
      <c r="D24" s="37"/>
      <c r="E24" s="92"/>
      <c r="F24" s="99"/>
      <c r="G24" s="121"/>
    </row>
    <row r="25" spans="1:7" ht="15">
      <c r="A25" s="41" t="s">
        <v>20</v>
      </c>
      <c r="B25" s="38"/>
      <c r="C25" s="38"/>
      <c r="D25" s="40" t="s">
        <v>0</v>
      </c>
      <c r="E25" s="83">
        <v>6534099.4</v>
      </c>
      <c r="F25" s="115" t="s">
        <v>0</v>
      </c>
      <c r="G25" s="134"/>
    </row>
    <row r="26" spans="1:7" ht="15">
      <c r="A26" s="36"/>
      <c r="B26" s="38"/>
      <c r="C26" s="38"/>
      <c r="D26" s="37"/>
      <c r="E26" s="16" t="s">
        <v>19</v>
      </c>
      <c r="F26" s="115" t="s">
        <v>0</v>
      </c>
      <c r="G26" s="134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5" t="s">
        <v>0</v>
      </c>
      <c r="G27" s="134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137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137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137"/>
    </row>
    <row r="31" spans="1:7" ht="12.75">
      <c r="A31" s="28"/>
      <c r="B31" s="13"/>
      <c r="C31" s="10"/>
      <c r="D31" s="27"/>
      <c r="E31" s="93"/>
      <c r="F31" s="23"/>
      <c r="G31" s="137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137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02">
        <v>0</v>
      </c>
      <c r="F33" s="16" t="s">
        <v>5</v>
      </c>
      <c r="G33" s="137"/>
    </row>
    <row r="34" spans="1:7" ht="15">
      <c r="A34" s="14"/>
      <c r="B34" s="23" t="s">
        <v>47</v>
      </c>
      <c r="C34" s="19"/>
      <c r="D34" s="77" t="s">
        <v>37</v>
      </c>
      <c r="E34" s="96">
        <v>10775.75</v>
      </c>
      <c r="F34" s="116">
        <v>0.018</v>
      </c>
      <c r="G34" s="141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10775.75</v>
      </c>
      <c r="F35" s="117" t="s">
        <v>3</v>
      </c>
      <c r="G35" s="142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142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142"/>
    </row>
    <row r="38" spans="1:7" ht="13.5" thickBot="1">
      <c r="A38" s="8"/>
      <c r="B38" s="7"/>
      <c r="C38" s="7"/>
      <c r="D38" s="7"/>
      <c r="E38" s="106" t="s">
        <v>0</v>
      </c>
      <c r="F38" s="118"/>
      <c r="G38" s="14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75" t="s">
        <v>55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898313.88</v>
      </c>
      <c r="F6" s="98" t="s">
        <v>56</v>
      </c>
      <c r="G6" s="121"/>
    </row>
    <row r="7" spans="1:7" ht="16.5">
      <c r="A7" s="60"/>
      <c r="B7" s="62" t="s">
        <v>32</v>
      </c>
      <c r="C7" s="62"/>
      <c r="D7" s="62"/>
      <c r="E7" s="86">
        <v>110563.38</v>
      </c>
      <c r="F7" s="99"/>
      <c r="G7" s="121"/>
    </row>
    <row r="8" spans="1:7" ht="15">
      <c r="A8" s="60"/>
      <c r="B8" s="62"/>
      <c r="C8" s="62"/>
      <c r="D8" s="62" t="s">
        <v>27</v>
      </c>
      <c r="E8" s="87">
        <f>SUM(E6:E7)</f>
        <v>1008877.26</v>
      </c>
      <c r="F8" s="99"/>
      <c r="G8" s="121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09" t="s">
        <v>21</v>
      </c>
      <c r="F9" s="99"/>
      <c r="G9" s="121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230226.32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69173.85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>
        <v>54928.01</v>
      </c>
      <c r="F13" s="25"/>
      <c r="G13" s="42"/>
    </row>
    <row r="14" spans="1:7" ht="15">
      <c r="A14" s="70"/>
      <c r="B14" s="62"/>
      <c r="C14" s="68" t="s">
        <v>28</v>
      </c>
      <c r="D14" s="68"/>
      <c r="E14" s="45">
        <v>0</v>
      </c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354328.18000000005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1363205.44</v>
      </c>
      <c r="F17" s="37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78">
        <v>1347847.96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74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72">
        <f>SUM(E20:E21)</f>
        <v>1347847.96</v>
      </c>
      <c r="F22" s="38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72" t="s">
        <v>21</v>
      </c>
      <c r="F23" s="38"/>
      <c r="G23" s="42"/>
    </row>
    <row r="24" spans="1:7" ht="15">
      <c r="A24" s="32"/>
      <c r="B24" s="44"/>
      <c r="C24" s="25"/>
      <c r="D24" s="37"/>
      <c r="E24" s="43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6445431.27</v>
      </c>
      <c r="F25" s="34" t="s">
        <v>0</v>
      </c>
      <c r="G25" s="33"/>
    </row>
    <row r="26" spans="1:7" ht="15">
      <c r="A26" s="36"/>
      <c r="B26" s="38"/>
      <c r="C26" s="38"/>
      <c r="D26" s="37"/>
      <c r="E26" s="25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10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10" t="s">
        <v>16</v>
      </c>
      <c r="F29" s="1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72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10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8">
        <v>60400.88</v>
      </c>
      <c r="F33" s="25" t="s">
        <v>5</v>
      </c>
      <c r="G33" s="24"/>
    </row>
    <row r="34" spans="1:7" ht="15">
      <c r="A34" s="14"/>
      <c r="B34" s="23" t="s">
        <v>45</v>
      </c>
      <c r="C34" s="19"/>
      <c r="D34" s="77" t="s">
        <v>37</v>
      </c>
      <c r="E34" s="22">
        <v>9224.32</v>
      </c>
      <c r="F34" s="21">
        <v>0.023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18">
        <f>SUM(E33:E34)</f>
        <v>69625.2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6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122" t="s">
        <v>57</v>
      </c>
      <c r="C3" s="123"/>
      <c r="D3" s="123"/>
      <c r="E3" s="124" t="s">
        <v>35</v>
      </c>
      <c r="F3" s="124"/>
      <c r="G3" s="125"/>
    </row>
    <row r="4" spans="1:7" ht="15">
      <c r="A4" s="36"/>
      <c r="B4" s="99"/>
      <c r="C4" s="99"/>
      <c r="D4" s="99"/>
      <c r="E4" s="99"/>
      <c r="F4" s="99"/>
      <c r="G4" s="121"/>
    </row>
    <row r="5" spans="1:7" ht="15">
      <c r="A5" s="32" t="s">
        <v>34</v>
      </c>
      <c r="B5" s="99"/>
      <c r="C5" s="99"/>
      <c r="D5" s="99"/>
      <c r="E5" s="99"/>
      <c r="F5" s="99"/>
      <c r="G5" s="121"/>
    </row>
    <row r="6" spans="1:7" ht="15">
      <c r="A6" s="60" t="s">
        <v>0</v>
      </c>
      <c r="B6" s="126" t="s">
        <v>33</v>
      </c>
      <c r="C6" s="127" t="s">
        <v>0</v>
      </c>
      <c r="D6" s="127" t="s">
        <v>0</v>
      </c>
      <c r="E6" s="85">
        <v>914941.57</v>
      </c>
      <c r="F6" s="98" t="s">
        <v>58</v>
      </c>
      <c r="G6" s="121"/>
    </row>
    <row r="7" spans="1:7" ht="16.5">
      <c r="A7" s="60"/>
      <c r="B7" s="127" t="s">
        <v>32</v>
      </c>
      <c r="C7" s="127"/>
      <c r="D7" s="127"/>
      <c r="E7" s="86">
        <v>112081</v>
      </c>
      <c r="F7" s="99"/>
      <c r="G7" s="121"/>
    </row>
    <row r="8" spans="1:7" ht="15">
      <c r="A8" s="60"/>
      <c r="B8" s="127"/>
      <c r="C8" s="127"/>
      <c r="D8" s="127" t="s">
        <v>27</v>
      </c>
      <c r="E8" s="87">
        <f>SUM(E6:E7)</f>
        <v>1027022.57</v>
      </c>
      <c r="F8" s="99"/>
      <c r="G8" s="121"/>
    </row>
    <row r="9" spans="1:7" ht="15">
      <c r="A9" s="64" t="s">
        <v>39</v>
      </c>
      <c r="B9" s="128" t="s">
        <v>21</v>
      </c>
      <c r="C9" s="85" t="s">
        <v>40</v>
      </c>
      <c r="D9" s="128" t="s">
        <v>22</v>
      </c>
      <c r="E9" s="109" t="s">
        <v>0</v>
      </c>
      <c r="F9" s="99"/>
      <c r="G9" s="121"/>
    </row>
    <row r="10" spans="1:7" ht="15">
      <c r="A10" s="64"/>
      <c r="B10" s="128"/>
      <c r="C10" s="85"/>
      <c r="D10" s="128"/>
      <c r="E10" s="109" t="s">
        <v>0</v>
      </c>
      <c r="F10" s="99"/>
      <c r="G10" s="121"/>
    </row>
    <row r="11" spans="1:7" ht="15">
      <c r="A11" s="64" t="s">
        <v>31</v>
      </c>
      <c r="B11" s="85"/>
      <c r="C11" s="129" t="s">
        <v>30</v>
      </c>
      <c r="D11" s="130"/>
      <c r="E11" s="110">
        <v>243926.99</v>
      </c>
      <c r="F11" s="16" t="s">
        <v>0</v>
      </c>
      <c r="G11" s="121"/>
    </row>
    <row r="12" spans="1:7" ht="15">
      <c r="A12" s="70"/>
      <c r="B12" s="127" t="s">
        <v>0</v>
      </c>
      <c r="C12" s="130" t="s">
        <v>38</v>
      </c>
      <c r="D12" s="130" t="s">
        <v>0</v>
      </c>
      <c r="E12" s="85">
        <v>79442.86</v>
      </c>
      <c r="F12" s="16" t="s">
        <v>0</v>
      </c>
      <c r="G12" s="121"/>
    </row>
    <row r="13" spans="1:7" ht="15">
      <c r="A13" s="70"/>
      <c r="B13" s="127"/>
      <c r="C13" s="130" t="s">
        <v>29</v>
      </c>
      <c r="D13" s="130"/>
      <c r="E13" s="85"/>
      <c r="F13" s="16"/>
      <c r="G13" s="121"/>
    </row>
    <row r="14" spans="1:7" ht="15">
      <c r="A14" s="70"/>
      <c r="B14" s="127"/>
      <c r="C14" s="130" t="s">
        <v>28</v>
      </c>
      <c r="D14" s="130"/>
      <c r="E14" s="111"/>
      <c r="F14" s="16"/>
      <c r="G14" s="121"/>
    </row>
    <row r="15" spans="1:7" ht="15">
      <c r="A15" s="70"/>
      <c r="B15" s="85"/>
      <c r="C15" s="85" t="s">
        <v>0</v>
      </c>
      <c r="D15" s="127" t="s">
        <v>27</v>
      </c>
      <c r="E15" s="101">
        <f>SUM(E11:E14)</f>
        <v>323369.85</v>
      </c>
      <c r="F15" s="99"/>
      <c r="G15" s="121"/>
    </row>
    <row r="16" spans="1:7" ht="15">
      <c r="A16" s="64" t="s">
        <v>0</v>
      </c>
      <c r="B16" s="128" t="s">
        <v>0</v>
      </c>
      <c r="C16" s="85" t="s">
        <v>0</v>
      </c>
      <c r="D16" s="128" t="s">
        <v>0</v>
      </c>
      <c r="E16" s="91" t="s">
        <v>0</v>
      </c>
      <c r="F16" s="112"/>
      <c r="G16" s="121"/>
    </row>
    <row r="17" spans="1:7" ht="15">
      <c r="A17" s="64"/>
      <c r="B17" s="128"/>
      <c r="C17" s="127" t="s">
        <v>26</v>
      </c>
      <c r="D17" s="131"/>
      <c r="E17" s="91">
        <f>SUM(E8,E15)</f>
        <v>1350392.42</v>
      </c>
      <c r="F17" s="112"/>
      <c r="G17" s="121"/>
    </row>
    <row r="18" spans="1:7" ht="15">
      <c r="A18" s="64" t="s">
        <v>39</v>
      </c>
      <c r="B18" s="128" t="s">
        <v>21</v>
      </c>
      <c r="C18" s="85" t="s">
        <v>40</v>
      </c>
      <c r="D18" s="128" t="s">
        <v>22</v>
      </c>
      <c r="E18" s="91" t="s">
        <v>21</v>
      </c>
      <c r="F18" s="112"/>
      <c r="G18" s="121"/>
    </row>
    <row r="19" spans="1:7" ht="15">
      <c r="A19" s="64"/>
      <c r="B19" s="128"/>
      <c r="C19" s="85"/>
      <c r="D19" s="128"/>
      <c r="E19" s="91"/>
      <c r="F19" s="112"/>
      <c r="G19" s="121"/>
    </row>
    <row r="20" spans="1:7" ht="15">
      <c r="A20" s="64" t="s">
        <v>24</v>
      </c>
      <c r="B20" s="85"/>
      <c r="C20" s="85"/>
      <c r="D20" s="127" t="s">
        <v>0</v>
      </c>
      <c r="E20" s="113">
        <v>1514513.94</v>
      </c>
      <c r="F20" s="114" t="s">
        <v>37</v>
      </c>
      <c r="G20" s="121"/>
    </row>
    <row r="21" spans="1:7" ht="18.75">
      <c r="A21" s="64" t="s">
        <v>0</v>
      </c>
      <c r="B21" s="130" t="s">
        <v>0</v>
      </c>
      <c r="C21" s="130" t="s">
        <v>0</v>
      </c>
      <c r="D21" s="85"/>
      <c r="E21" s="90" t="s">
        <v>0</v>
      </c>
      <c r="F21" s="99"/>
      <c r="G21" s="121"/>
    </row>
    <row r="22" spans="1:7" ht="15">
      <c r="A22" s="64"/>
      <c r="B22" s="130"/>
      <c r="C22" s="130" t="s">
        <v>23</v>
      </c>
      <c r="D22" s="85"/>
      <c r="E22" s="91">
        <f>SUM(E20:E21)</f>
        <v>1514513.94</v>
      </c>
      <c r="F22" s="99"/>
      <c r="G22" s="121"/>
    </row>
    <row r="23" spans="1:7" ht="15">
      <c r="A23" s="64" t="s">
        <v>39</v>
      </c>
      <c r="B23" s="128" t="s">
        <v>21</v>
      </c>
      <c r="C23" s="85" t="s">
        <v>40</v>
      </c>
      <c r="D23" s="128" t="s">
        <v>22</v>
      </c>
      <c r="E23" s="91" t="s">
        <v>21</v>
      </c>
      <c r="F23" s="99"/>
      <c r="G23" s="121"/>
    </row>
    <row r="24" spans="1:7" ht="15">
      <c r="A24" s="32"/>
      <c r="B24" s="132"/>
      <c r="C24" s="16"/>
      <c r="D24" s="112"/>
      <c r="E24" s="92"/>
      <c r="F24" s="99"/>
      <c r="G24" s="121"/>
    </row>
    <row r="25" spans="1:7" ht="15">
      <c r="A25" s="41" t="s">
        <v>20</v>
      </c>
      <c r="B25" s="99"/>
      <c r="C25" s="99"/>
      <c r="D25" s="133" t="s">
        <v>0</v>
      </c>
      <c r="E25" s="83">
        <v>6615976.67</v>
      </c>
      <c r="F25" s="115" t="s">
        <v>0</v>
      </c>
      <c r="G25" s="134"/>
    </row>
    <row r="26" spans="1:7" ht="15">
      <c r="A26" s="36"/>
      <c r="B26" s="99"/>
      <c r="C26" s="99"/>
      <c r="D26" s="112"/>
      <c r="E26" s="16" t="s">
        <v>19</v>
      </c>
      <c r="F26" s="115" t="s">
        <v>0</v>
      </c>
      <c r="G26" s="134"/>
    </row>
    <row r="27" spans="1:7" ht="15">
      <c r="A27" s="36"/>
      <c r="B27" s="135" t="s">
        <v>0</v>
      </c>
      <c r="C27" s="93" t="s">
        <v>0</v>
      </c>
      <c r="D27" s="136"/>
      <c r="E27" s="93" t="s">
        <v>18</v>
      </c>
      <c r="F27" s="115" t="s">
        <v>0</v>
      </c>
      <c r="G27" s="134"/>
    </row>
    <row r="28" spans="1:7" ht="12.75">
      <c r="A28" s="14"/>
      <c r="B28" s="23"/>
      <c r="C28" s="93" t="s">
        <v>0</v>
      </c>
      <c r="D28" s="136"/>
      <c r="E28" s="93" t="s">
        <v>17</v>
      </c>
      <c r="F28" s="23"/>
      <c r="G28" s="137"/>
    </row>
    <row r="29" spans="1:7" ht="12.75">
      <c r="A29" s="14"/>
      <c r="B29" s="23"/>
      <c r="C29" s="93" t="s">
        <v>0</v>
      </c>
      <c r="D29" s="136"/>
      <c r="E29" s="93" t="s">
        <v>16</v>
      </c>
      <c r="F29" s="23"/>
      <c r="G29" s="137"/>
    </row>
    <row r="30" spans="1:7" ht="15">
      <c r="A30" s="64" t="s">
        <v>39</v>
      </c>
      <c r="B30" s="128" t="s">
        <v>21</v>
      </c>
      <c r="C30" s="85" t="s">
        <v>40</v>
      </c>
      <c r="D30" s="128" t="s">
        <v>22</v>
      </c>
      <c r="E30" s="91" t="s">
        <v>21</v>
      </c>
      <c r="F30" s="23" t="s">
        <v>0</v>
      </c>
      <c r="G30" s="137"/>
    </row>
    <row r="31" spans="1:7" ht="12.75">
      <c r="A31" s="28"/>
      <c r="B31" s="23"/>
      <c r="C31" s="93"/>
      <c r="D31" s="136"/>
      <c r="E31" s="93"/>
      <c r="F31" s="23"/>
      <c r="G31" s="137"/>
    </row>
    <row r="32" spans="1:7" ht="12.75">
      <c r="A32" s="14"/>
      <c r="B32" s="138" t="s">
        <v>10</v>
      </c>
      <c r="C32" s="16" t="s">
        <v>9</v>
      </c>
      <c r="D32" s="16" t="s">
        <v>8</v>
      </c>
      <c r="E32" s="94" t="s">
        <v>0</v>
      </c>
      <c r="F32" s="23"/>
      <c r="G32" s="137"/>
    </row>
    <row r="33" spans="1:7" ht="12.75">
      <c r="A33" s="14"/>
      <c r="B33" s="23" t="s">
        <v>7</v>
      </c>
      <c r="C33" s="23" t="s">
        <v>6</v>
      </c>
      <c r="D33" s="139" t="s">
        <v>37</v>
      </c>
      <c r="E33" s="95">
        <v>69625.2</v>
      </c>
      <c r="F33" s="16" t="s">
        <v>5</v>
      </c>
      <c r="G33" s="137"/>
    </row>
    <row r="34" spans="1:7" ht="15">
      <c r="A34" s="14"/>
      <c r="B34" s="23" t="s">
        <v>46</v>
      </c>
      <c r="C34" s="140"/>
      <c r="D34" s="139" t="s">
        <v>37</v>
      </c>
      <c r="E34" s="96">
        <v>9925.75</v>
      </c>
      <c r="F34" s="116">
        <v>0.023</v>
      </c>
      <c r="G34" s="141"/>
    </row>
    <row r="35" spans="1:7" ht="12.75">
      <c r="A35" s="14"/>
      <c r="B35" s="23" t="s">
        <v>4</v>
      </c>
      <c r="C35" s="140" t="s">
        <v>0</v>
      </c>
      <c r="D35" s="139" t="s">
        <v>37</v>
      </c>
      <c r="E35" s="95">
        <f>SUM(E33:E34)</f>
        <v>79550.95</v>
      </c>
      <c r="F35" s="117" t="s">
        <v>3</v>
      </c>
      <c r="G35" s="142"/>
    </row>
    <row r="36" spans="1:7" ht="12.75">
      <c r="A36" s="14"/>
      <c r="B36" s="16" t="s">
        <v>0</v>
      </c>
      <c r="C36" s="143" t="s">
        <v>0</v>
      </c>
      <c r="D36" s="144" t="s">
        <v>0</v>
      </c>
      <c r="E36" s="23" t="s">
        <v>0</v>
      </c>
      <c r="F36" s="93" t="s">
        <v>2</v>
      </c>
      <c r="G36" s="142"/>
    </row>
    <row r="37" spans="1:7" ht="12.75">
      <c r="A37" s="14"/>
      <c r="B37" s="23"/>
      <c r="C37" s="23" t="s">
        <v>0</v>
      </c>
      <c r="D37" s="144" t="s">
        <v>0</v>
      </c>
      <c r="E37" s="94" t="s">
        <v>0</v>
      </c>
      <c r="F37" s="93" t="s">
        <v>1</v>
      </c>
      <c r="G37" s="142"/>
    </row>
    <row r="38" spans="1:7" ht="13.5" thickBot="1">
      <c r="A38" s="8"/>
      <c r="B38" s="145"/>
      <c r="C38" s="145"/>
      <c r="D38" s="145"/>
      <c r="E38" s="106" t="s">
        <v>0</v>
      </c>
      <c r="F38" s="118"/>
      <c r="G38" s="14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1:7" ht="17.25">
      <c r="A3" s="75" t="s">
        <v>59</v>
      </c>
      <c r="B3" s="49"/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1609024.88</v>
      </c>
      <c r="F6" s="98" t="s">
        <v>60</v>
      </c>
      <c r="G6" s="121"/>
    </row>
    <row r="7" spans="1:7" ht="16.5">
      <c r="A7" s="60"/>
      <c r="B7" s="62" t="s">
        <v>32</v>
      </c>
      <c r="C7" s="62"/>
      <c r="D7" s="62"/>
      <c r="E7" s="86">
        <v>185722.21</v>
      </c>
      <c r="F7" s="99"/>
      <c r="G7" s="121"/>
    </row>
    <row r="8" spans="1:7" ht="15">
      <c r="A8" s="60"/>
      <c r="B8" s="62"/>
      <c r="C8" s="62"/>
      <c r="D8" s="62" t="s">
        <v>27</v>
      </c>
      <c r="E8" s="87">
        <f>SUM(E6:E7)</f>
        <v>1794747.0899999999</v>
      </c>
      <c r="F8" s="99"/>
      <c r="G8" s="121"/>
    </row>
    <row r="9" spans="1:7" ht="15">
      <c r="A9" s="64" t="s">
        <v>22</v>
      </c>
      <c r="B9" s="65" t="s">
        <v>14</v>
      </c>
      <c r="C9" s="46" t="s">
        <v>25</v>
      </c>
      <c r="D9" s="65" t="s">
        <v>12</v>
      </c>
      <c r="E9" s="66" t="s">
        <v>0</v>
      </c>
      <c r="F9" s="38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110">
        <v>266902.27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203267.45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85"/>
      <c r="F13" s="25"/>
      <c r="G13" s="42"/>
    </row>
    <row r="14" spans="1:7" ht="15">
      <c r="A14" s="70"/>
      <c r="B14" s="62"/>
      <c r="C14" s="68" t="s">
        <v>28</v>
      </c>
      <c r="D14" s="68"/>
      <c r="E14" s="111"/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470169.72000000003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91">
        <f>+E8+E15</f>
        <v>2264916.81</v>
      </c>
      <c r="F17" s="37"/>
      <c r="G17" s="42"/>
    </row>
    <row r="18" spans="1:7" ht="15">
      <c r="A18" s="64" t="s">
        <v>22</v>
      </c>
      <c r="B18" s="65" t="s">
        <v>14</v>
      </c>
      <c r="C18" s="46" t="s">
        <v>25</v>
      </c>
      <c r="D18" s="65" t="s">
        <v>12</v>
      </c>
      <c r="E18" s="91" t="s">
        <v>21</v>
      </c>
      <c r="F18" s="37"/>
      <c r="G18" s="42"/>
    </row>
    <row r="19" spans="1:7" ht="15">
      <c r="A19" s="64"/>
      <c r="B19" s="65"/>
      <c r="C19" s="46"/>
      <c r="D19" s="65"/>
      <c r="E19" s="91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101">
        <v>1483907.54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1483907.54</v>
      </c>
      <c r="F22" s="38"/>
      <c r="G22" s="42"/>
    </row>
    <row r="23" spans="1:7" ht="15">
      <c r="A23" s="64" t="s">
        <v>22</v>
      </c>
      <c r="B23" s="65" t="s">
        <v>14</v>
      </c>
      <c r="C23" s="46" t="s">
        <v>13</v>
      </c>
      <c r="D23" s="65" t="s">
        <v>12</v>
      </c>
      <c r="E23" s="91" t="s">
        <v>21</v>
      </c>
      <c r="F23" s="38"/>
      <c r="G23" s="42"/>
    </row>
    <row r="24" spans="1:7" ht="15">
      <c r="A24" s="32"/>
      <c r="B24" s="44"/>
      <c r="C24" s="25"/>
      <c r="D24" s="37"/>
      <c r="E24" s="92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5851649.13</v>
      </c>
      <c r="F25" s="34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13"/>
      <c r="G29" s="24"/>
    </row>
    <row r="30" spans="1:7" ht="15">
      <c r="A30" s="32" t="s">
        <v>15</v>
      </c>
      <c r="B30" s="31" t="s">
        <v>14</v>
      </c>
      <c r="C30" s="29" t="s">
        <v>13</v>
      </c>
      <c r="D30" s="30" t="s">
        <v>12</v>
      </c>
      <c r="E30" s="105" t="s">
        <v>11</v>
      </c>
      <c r="F30" s="13" t="s">
        <v>0</v>
      </c>
      <c r="G30" s="24"/>
    </row>
    <row r="31" spans="1:7" ht="12.75">
      <c r="A31" s="28"/>
      <c r="B31" s="13"/>
      <c r="C31" s="10"/>
      <c r="D31" s="27"/>
      <c r="E31" s="93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02">
        <v>79550.95</v>
      </c>
      <c r="F33" s="25" t="s">
        <v>5</v>
      </c>
      <c r="G33" s="24"/>
    </row>
    <row r="34" spans="1:7" ht="15">
      <c r="A34" s="14"/>
      <c r="B34" s="23" t="s">
        <v>50</v>
      </c>
      <c r="C34" s="19"/>
      <c r="D34" s="77" t="s">
        <v>37</v>
      </c>
      <c r="E34" s="96">
        <v>10117.06</v>
      </c>
      <c r="F34" s="21">
        <v>0.023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89668.01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2" t="s">
        <v>63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883646.81</v>
      </c>
      <c r="F6" s="98" t="s">
        <v>64</v>
      </c>
      <c r="G6" s="42"/>
    </row>
    <row r="7" spans="1:7" ht="16.5">
      <c r="A7" s="60"/>
      <c r="B7" s="62" t="s">
        <v>32</v>
      </c>
      <c r="C7" s="62"/>
      <c r="D7" s="62"/>
      <c r="E7" s="86">
        <v>114298.13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997944.9400000001</v>
      </c>
      <c r="F8" s="99"/>
      <c r="G8" s="42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09" t="s">
        <v>0</v>
      </c>
      <c r="F9" s="99"/>
      <c r="G9" s="42"/>
    </row>
    <row r="10" spans="1:7" ht="15">
      <c r="A10" s="64"/>
      <c r="B10" s="65"/>
      <c r="C10" s="46"/>
      <c r="D10" s="65"/>
      <c r="E10" s="109"/>
      <c r="F10" s="99"/>
      <c r="G10" s="42"/>
    </row>
    <row r="11" spans="1:7" ht="15">
      <c r="A11" s="64" t="s">
        <v>31</v>
      </c>
      <c r="B11" s="46"/>
      <c r="C11" s="67" t="s">
        <v>30</v>
      </c>
      <c r="D11" s="68"/>
      <c r="E11" s="110">
        <v>135677.29</v>
      </c>
      <c r="F11" s="16"/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93397.51</v>
      </c>
      <c r="F12" s="16" t="s">
        <v>0</v>
      </c>
      <c r="G12" s="42"/>
    </row>
    <row r="13" spans="1:7" ht="15">
      <c r="A13" s="70"/>
      <c r="B13" s="62"/>
      <c r="C13" s="68" t="s">
        <v>29</v>
      </c>
      <c r="D13" s="68"/>
      <c r="E13" s="85">
        <v>3648.41</v>
      </c>
      <c r="F13" s="16"/>
      <c r="G13" s="42"/>
    </row>
    <row r="14" spans="1:7" ht="15">
      <c r="A14" s="70"/>
      <c r="B14" s="62"/>
      <c r="C14" s="68" t="s">
        <v>28</v>
      </c>
      <c r="D14" s="68"/>
      <c r="E14" s="111">
        <v>0</v>
      </c>
      <c r="F14" s="16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232723.21</v>
      </c>
      <c r="F15" s="99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2"/>
      <c r="G16" s="42"/>
    </row>
    <row r="17" spans="1:7" ht="15">
      <c r="A17" s="64"/>
      <c r="B17" s="65"/>
      <c r="C17" s="62" t="s">
        <v>26</v>
      </c>
      <c r="D17" s="73"/>
      <c r="E17" s="91">
        <f>SUM(E8,E15)</f>
        <v>1230668.1500000001</v>
      </c>
      <c r="F17" s="112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2"/>
      <c r="G18" s="42"/>
    </row>
    <row r="19" spans="1:7" ht="15">
      <c r="A19" s="64"/>
      <c r="B19" s="65"/>
      <c r="C19" s="46"/>
      <c r="D19" s="65"/>
      <c r="E19" s="91"/>
      <c r="F19" s="112"/>
      <c r="G19" s="42"/>
    </row>
    <row r="20" spans="1:7" ht="15">
      <c r="A20" s="64" t="s">
        <v>24</v>
      </c>
      <c r="B20" s="46"/>
      <c r="C20" s="46"/>
      <c r="D20" s="62" t="s">
        <v>0</v>
      </c>
      <c r="E20" s="101"/>
      <c r="F20" s="114"/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>
        <v>1097488.23</v>
      </c>
      <c r="F21" s="99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1097488.23</v>
      </c>
      <c r="F22" s="99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42"/>
    </row>
    <row r="24" spans="1:7" ht="15">
      <c r="A24" s="32"/>
      <c r="B24" s="44"/>
      <c r="C24" s="25"/>
      <c r="D24" s="37"/>
      <c r="E24" s="92"/>
      <c r="F24" s="99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6406272.12</v>
      </c>
      <c r="F25" s="115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115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5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24"/>
    </row>
    <row r="31" spans="1:7" ht="12.75">
      <c r="A31" s="28"/>
      <c r="B31" s="13"/>
      <c r="C31" s="10"/>
      <c r="D31" s="27"/>
      <c r="E31" s="93"/>
      <c r="F31" s="2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02">
        <v>10775.75</v>
      </c>
      <c r="F33" s="16" t="s">
        <v>5</v>
      </c>
      <c r="G33" s="24"/>
    </row>
    <row r="34" spans="1:7" ht="15">
      <c r="A34" s="14"/>
      <c r="B34" s="23" t="s">
        <v>48</v>
      </c>
      <c r="C34" s="19"/>
      <c r="D34" s="77" t="s">
        <v>37</v>
      </c>
      <c r="E34" s="96">
        <v>11133.03</v>
      </c>
      <c r="F34" s="116">
        <v>0.018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21908.78</v>
      </c>
      <c r="F35" s="1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2" t="s">
        <v>65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902109.03</v>
      </c>
      <c r="F6" s="98" t="s">
        <v>66</v>
      </c>
      <c r="G6" s="42"/>
    </row>
    <row r="7" spans="1:7" ht="16.5">
      <c r="A7" s="60"/>
      <c r="B7" s="62" t="s">
        <v>32</v>
      </c>
      <c r="C7" s="62"/>
      <c r="D7" s="62"/>
      <c r="E7" s="86">
        <v>117389.19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1019498.22</v>
      </c>
      <c r="F8" s="99"/>
      <c r="G8" s="42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09" t="s">
        <v>0</v>
      </c>
      <c r="F9" s="99"/>
      <c r="G9" s="42"/>
    </row>
    <row r="10" spans="1:7" ht="15">
      <c r="A10" s="64"/>
      <c r="B10" s="65"/>
      <c r="C10" s="46"/>
      <c r="D10" s="65"/>
      <c r="E10" s="109"/>
      <c r="F10" s="99"/>
      <c r="G10" s="42"/>
    </row>
    <row r="11" spans="1:7" ht="15">
      <c r="A11" s="64" t="s">
        <v>31</v>
      </c>
      <c r="B11" s="46"/>
      <c r="C11" s="67" t="s">
        <v>30</v>
      </c>
      <c r="D11" s="68"/>
      <c r="E11" s="110">
        <v>309749.51</v>
      </c>
      <c r="F11" s="16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79900.88</v>
      </c>
      <c r="F12" s="16" t="s">
        <v>0</v>
      </c>
      <c r="G12" s="42"/>
    </row>
    <row r="13" spans="1:7" ht="15">
      <c r="A13" s="70"/>
      <c r="B13" s="62"/>
      <c r="C13" s="68" t="s">
        <v>29</v>
      </c>
      <c r="D13" s="68"/>
      <c r="E13" s="85">
        <v>655992.47</v>
      </c>
      <c r="F13" s="16"/>
      <c r="G13" s="42"/>
    </row>
    <row r="14" spans="1:7" ht="15">
      <c r="A14" s="70"/>
      <c r="B14" s="62"/>
      <c r="C14" s="68" t="s">
        <v>28</v>
      </c>
      <c r="D14" s="68"/>
      <c r="E14" s="111">
        <v>0</v>
      </c>
      <c r="F14" s="16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1045642.86</v>
      </c>
      <c r="F15" s="99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2"/>
      <c r="G16" s="42"/>
    </row>
    <row r="17" spans="1:7" ht="15">
      <c r="A17" s="64"/>
      <c r="B17" s="65"/>
      <c r="C17" s="62" t="s">
        <v>26</v>
      </c>
      <c r="D17" s="73"/>
      <c r="E17" s="91">
        <f>SUM(E8,E15)</f>
        <v>2065141.08</v>
      </c>
      <c r="F17" s="112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2"/>
      <c r="G18" s="42"/>
    </row>
    <row r="19" spans="1:7" ht="15">
      <c r="A19" s="64"/>
      <c r="B19" s="65"/>
      <c r="C19" s="46"/>
      <c r="D19" s="65"/>
      <c r="E19" s="91"/>
      <c r="F19" s="112"/>
      <c r="G19" s="42"/>
    </row>
    <row r="20" spans="1:7" ht="15">
      <c r="A20" s="64" t="s">
        <v>24</v>
      </c>
      <c r="B20" s="46"/>
      <c r="C20" s="46"/>
      <c r="D20" s="62" t="s">
        <v>0</v>
      </c>
      <c r="E20" s="101">
        <v>1204850.09</v>
      </c>
      <c r="F20" s="114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99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1204850.09</v>
      </c>
      <c r="F22" s="99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42"/>
    </row>
    <row r="24" spans="1:7" ht="15">
      <c r="A24" s="32"/>
      <c r="B24" s="44"/>
      <c r="C24" s="25"/>
      <c r="D24" s="37"/>
      <c r="E24" s="92"/>
      <c r="F24" s="99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5552720.5</v>
      </c>
      <c r="F25" s="115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115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5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24"/>
    </row>
    <row r="31" spans="1:7" ht="12.75">
      <c r="A31" s="28"/>
      <c r="B31" s="13"/>
      <c r="C31" s="10"/>
      <c r="D31" s="27"/>
      <c r="E31" s="93"/>
      <c r="F31" s="2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02">
        <v>21908.78</v>
      </c>
      <c r="F33" s="16" t="s">
        <v>5</v>
      </c>
      <c r="G33" s="24"/>
    </row>
    <row r="34" spans="1:7" ht="15">
      <c r="A34" s="14"/>
      <c r="B34" s="23" t="s">
        <v>49</v>
      </c>
      <c r="C34" s="19"/>
      <c r="D34" s="77" t="s">
        <v>37</v>
      </c>
      <c r="E34" s="96">
        <v>10132.24</v>
      </c>
      <c r="F34" s="116">
        <v>0.018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32041.019999999997</v>
      </c>
      <c r="F35" s="1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118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1:7" ht="17.25">
      <c r="A3" s="82" t="s">
        <v>67</v>
      </c>
      <c r="B3" s="49"/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99"/>
      <c r="F5" s="99"/>
      <c r="G5" s="42"/>
    </row>
    <row r="6" spans="1:7" ht="15">
      <c r="A6" s="60"/>
      <c r="B6" s="61" t="s">
        <v>33</v>
      </c>
      <c r="C6" s="62" t="s">
        <v>0</v>
      </c>
      <c r="D6" s="62" t="s">
        <v>0</v>
      </c>
      <c r="E6" s="85">
        <v>886848.87</v>
      </c>
      <c r="F6" s="98" t="s">
        <v>52</v>
      </c>
      <c r="G6" s="42"/>
    </row>
    <row r="7" spans="1:7" ht="16.5">
      <c r="A7" s="60"/>
      <c r="B7" s="62" t="s">
        <v>32</v>
      </c>
      <c r="C7" s="62"/>
      <c r="D7" s="62"/>
      <c r="E7" s="86">
        <v>115835.81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1002684.6799999999</v>
      </c>
      <c r="F8" s="99"/>
      <c r="G8" s="42"/>
    </row>
    <row r="9" spans="1:7" ht="15">
      <c r="A9" s="64"/>
      <c r="B9" s="65"/>
      <c r="C9" s="80"/>
      <c r="D9" s="65"/>
      <c r="E9" s="91"/>
      <c r="F9" s="99"/>
      <c r="G9" s="42"/>
    </row>
    <row r="10" spans="1:7" ht="15">
      <c r="A10" s="64"/>
      <c r="B10" s="65"/>
      <c r="C10" s="46"/>
      <c r="D10" s="65"/>
      <c r="E10" s="109"/>
      <c r="F10" s="99"/>
      <c r="G10" s="42"/>
    </row>
    <row r="11" spans="1:7" ht="15">
      <c r="A11" s="64" t="s">
        <v>31</v>
      </c>
      <c r="B11" s="46"/>
      <c r="C11" s="67" t="s">
        <v>30</v>
      </c>
      <c r="D11" s="68"/>
      <c r="E11" s="110">
        <v>285162.61</v>
      </c>
      <c r="F11" s="16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73826.82</v>
      </c>
      <c r="F12" s="16" t="s">
        <v>0</v>
      </c>
      <c r="G12" s="42"/>
    </row>
    <row r="13" spans="1:7" ht="15">
      <c r="A13" s="70"/>
      <c r="B13" s="62"/>
      <c r="C13" s="68" t="s">
        <v>29</v>
      </c>
      <c r="D13" s="68"/>
      <c r="E13" s="85">
        <v>20885.96</v>
      </c>
      <c r="F13" s="16"/>
      <c r="G13" s="42"/>
    </row>
    <row r="14" spans="1:7" ht="15">
      <c r="A14" s="70"/>
      <c r="B14" s="62"/>
      <c r="C14" s="68" t="s">
        <v>28</v>
      </c>
      <c r="D14" s="68"/>
      <c r="E14" s="111"/>
      <c r="F14" s="16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379875.39</v>
      </c>
      <c r="F15" s="99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2"/>
      <c r="G16" s="42"/>
    </row>
    <row r="17" spans="1:7" ht="15">
      <c r="A17" s="64"/>
      <c r="B17" s="65"/>
      <c r="C17" s="62" t="s">
        <v>26</v>
      </c>
      <c r="D17" s="73"/>
      <c r="E17" s="91">
        <f>SUM(E8,E15)</f>
        <v>1382560.0699999998</v>
      </c>
      <c r="F17" s="112"/>
      <c r="G17" s="42"/>
    </row>
    <row r="18" spans="1:7" ht="15">
      <c r="A18" s="64" t="s">
        <v>41</v>
      </c>
      <c r="B18" s="65"/>
      <c r="C18" s="46"/>
      <c r="D18" s="65"/>
      <c r="E18" s="91" t="s">
        <v>21</v>
      </c>
      <c r="F18" s="112"/>
      <c r="G18" s="42"/>
    </row>
    <row r="19" spans="1:7" ht="15">
      <c r="A19" s="64"/>
      <c r="B19" s="65"/>
      <c r="C19" s="46"/>
      <c r="D19" s="65"/>
      <c r="E19" s="91"/>
      <c r="F19" s="112"/>
      <c r="G19" s="42"/>
    </row>
    <row r="20" spans="1:7" ht="15">
      <c r="A20" s="64" t="s">
        <v>24</v>
      </c>
      <c r="B20" s="46"/>
      <c r="C20" s="46"/>
      <c r="D20" s="62" t="s">
        <v>0</v>
      </c>
      <c r="E20" s="107">
        <v>1336547.53</v>
      </c>
      <c r="F20" s="114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99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1336547.53</v>
      </c>
      <c r="F22" s="99"/>
      <c r="G22" s="42"/>
    </row>
    <row r="23" spans="1:7" ht="15">
      <c r="A23" s="64" t="s">
        <v>41</v>
      </c>
      <c r="B23" s="65"/>
      <c r="C23" s="46"/>
      <c r="D23" s="65"/>
      <c r="E23" s="91" t="s">
        <v>21</v>
      </c>
      <c r="F23" s="99"/>
      <c r="G23" s="42"/>
    </row>
    <row r="24" spans="1:7" ht="15">
      <c r="A24" s="32"/>
      <c r="B24" s="44"/>
      <c r="C24" s="25"/>
      <c r="D24" s="37"/>
      <c r="E24" s="92"/>
      <c r="F24" s="99"/>
      <c r="G24" s="42"/>
    </row>
    <row r="25" spans="1:7" ht="15">
      <c r="A25" s="41" t="s">
        <v>20</v>
      </c>
      <c r="B25" s="38"/>
      <c r="C25" s="38"/>
      <c r="D25" s="40" t="s">
        <v>0</v>
      </c>
      <c r="E25" s="149">
        <v>5509837.35</v>
      </c>
      <c r="F25" s="115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115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5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24"/>
    </row>
    <row r="30" spans="1:7" ht="15">
      <c r="A30" s="64" t="s">
        <v>41</v>
      </c>
      <c r="B30" s="65"/>
      <c r="C30" s="46"/>
      <c r="D30" s="65"/>
      <c r="E30" s="91" t="s">
        <v>21</v>
      </c>
      <c r="F30" s="23" t="s">
        <v>0</v>
      </c>
      <c r="G30" s="24"/>
    </row>
    <row r="31" spans="1:7" ht="12.75">
      <c r="A31" s="28"/>
      <c r="B31" s="13"/>
      <c r="C31" s="10"/>
      <c r="D31" s="27"/>
      <c r="E31" s="93"/>
      <c r="F31" s="2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95">
        <v>32041.02</v>
      </c>
      <c r="F33" s="16" t="s">
        <v>5</v>
      </c>
      <c r="G33" s="24"/>
    </row>
    <row r="34" spans="1:7" ht="15">
      <c r="A34" s="14"/>
      <c r="B34" s="23" t="s">
        <v>51</v>
      </c>
      <c r="C34" s="19"/>
      <c r="D34" s="77" t="s">
        <v>37</v>
      </c>
      <c r="E34" s="96">
        <v>10817.8</v>
      </c>
      <c r="F34" s="116">
        <v>0.0205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108">
        <f>SUM(E33:E34)</f>
        <v>42858.82</v>
      </c>
      <c r="F35" s="1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118"/>
      <c r="G38" s="4"/>
    </row>
    <row r="39" spans="1:6" ht="12.75">
      <c r="A39" s="3" t="s">
        <v>0</v>
      </c>
      <c r="B39" s="2"/>
      <c r="C39" s="2"/>
      <c r="D39" s="2"/>
      <c r="E39" s="119" t="s">
        <v>0</v>
      </c>
      <c r="F39" s="1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6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1:7" ht="17.25">
      <c r="A3" s="82" t="s">
        <v>68</v>
      </c>
      <c r="B3" s="49"/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/>
      <c r="B6" s="61" t="s">
        <v>33</v>
      </c>
      <c r="C6" s="62" t="s">
        <v>0</v>
      </c>
      <c r="D6" s="62" t="s">
        <v>0</v>
      </c>
      <c r="E6" s="85">
        <v>924840.46</v>
      </c>
      <c r="F6" s="98" t="s">
        <v>69</v>
      </c>
      <c r="G6" s="121"/>
    </row>
    <row r="7" spans="1:7" ht="16.5">
      <c r="A7" s="60"/>
      <c r="B7" s="62" t="s">
        <v>32</v>
      </c>
      <c r="C7" s="62"/>
      <c r="D7" s="62"/>
      <c r="E7" s="86">
        <v>118304.56</v>
      </c>
      <c r="F7" s="99"/>
      <c r="G7" s="121"/>
    </row>
    <row r="8" spans="1:7" ht="15">
      <c r="A8" s="60"/>
      <c r="B8" s="62"/>
      <c r="C8" s="62"/>
      <c r="D8" s="62" t="s">
        <v>27</v>
      </c>
      <c r="E8" s="87">
        <f>SUM(E6:E7)</f>
        <v>1043145.02</v>
      </c>
      <c r="F8" s="99"/>
      <c r="G8" s="121"/>
    </row>
    <row r="9" spans="1:7" ht="15">
      <c r="A9" s="64"/>
      <c r="B9" s="65"/>
      <c r="C9" s="80"/>
      <c r="D9" s="65"/>
      <c r="E9" s="72"/>
      <c r="F9" s="38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180882.75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108178.98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/>
      <c r="F13" s="25"/>
      <c r="G13" s="42"/>
    </row>
    <row r="14" spans="1:7" ht="15">
      <c r="A14" s="70"/>
      <c r="B14" s="62"/>
      <c r="C14" s="68" t="s">
        <v>28</v>
      </c>
      <c r="D14" s="68"/>
      <c r="E14" s="45"/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289061.73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1332206.75</v>
      </c>
      <c r="F17" s="37"/>
      <c r="G17" s="42"/>
    </row>
    <row r="18" spans="1:7" ht="15">
      <c r="A18" s="64" t="s">
        <v>41</v>
      </c>
      <c r="B18" s="65"/>
      <c r="C18" s="46"/>
      <c r="D18" s="65"/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79">
        <v>2620208.93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74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72">
        <f>SUM(E20:E21)</f>
        <v>2620208.93</v>
      </c>
      <c r="F22" s="38"/>
      <c r="G22" s="42"/>
    </row>
    <row r="23" spans="1:7" ht="15">
      <c r="A23" s="64" t="s">
        <v>41</v>
      </c>
      <c r="B23" s="65"/>
      <c r="C23" s="46"/>
      <c r="D23" s="65"/>
      <c r="E23" s="72" t="s">
        <v>21</v>
      </c>
      <c r="F23" s="38"/>
      <c r="G23" s="42"/>
    </row>
    <row r="24" spans="1:7" ht="15">
      <c r="A24" s="32"/>
      <c r="B24" s="44"/>
      <c r="C24" s="25"/>
      <c r="D24" s="37"/>
      <c r="E24" s="43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103">
        <v>6804898.32</v>
      </c>
      <c r="F25" s="34" t="s">
        <v>0</v>
      </c>
      <c r="G25" s="33"/>
    </row>
    <row r="26" spans="1:7" ht="15">
      <c r="A26" s="36"/>
      <c r="B26" s="38"/>
      <c r="C26" s="38"/>
      <c r="D26" s="37"/>
      <c r="E26" s="25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10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10" t="s">
        <v>16</v>
      </c>
      <c r="F29" s="13"/>
      <c r="G29" s="24"/>
    </row>
    <row r="30" spans="1:7" ht="15">
      <c r="A30" s="64" t="s">
        <v>41</v>
      </c>
      <c r="B30" s="65"/>
      <c r="C30" s="46"/>
      <c r="D30" s="65"/>
      <c r="E30" s="72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10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8">
        <v>42858.82</v>
      </c>
      <c r="F33" s="25" t="s">
        <v>5</v>
      </c>
      <c r="G33" s="24"/>
    </row>
    <row r="34" spans="1:7" ht="15">
      <c r="A34" s="14"/>
      <c r="B34" s="23" t="s">
        <v>53</v>
      </c>
      <c r="C34" s="19"/>
      <c r="D34" s="77" t="s">
        <v>37</v>
      </c>
      <c r="E34" s="22">
        <v>11993.32</v>
      </c>
      <c r="F34" s="21">
        <v>0.0205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81">
        <f>SUM(E33:E34)</f>
        <v>54852.14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1:7" ht="17.25">
      <c r="A3" s="82" t="s">
        <v>70</v>
      </c>
      <c r="B3" s="49"/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/>
      <c r="B6" s="61" t="s">
        <v>33</v>
      </c>
      <c r="C6" s="62" t="s">
        <v>0</v>
      </c>
      <c r="D6" s="62" t="s">
        <v>0</v>
      </c>
      <c r="E6" s="85">
        <v>905812.82</v>
      </c>
      <c r="F6" s="98" t="s">
        <v>71</v>
      </c>
      <c r="G6" s="121"/>
    </row>
    <row r="7" spans="1:7" ht="16.5">
      <c r="A7" s="60"/>
      <c r="B7" s="62" t="s">
        <v>32</v>
      </c>
      <c r="C7" s="62"/>
      <c r="D7" s="62"/>
      <c r="E7" s="86">
        <v>118659.97</v>
      </c>
      <c r="F7" s="99"/>
      <c r="G7" s="121"/>
    </row>
    <row r="8" spans="1:7" ht="15">
      <c r="A8" s="60"/>
      <c r="B8" s="62"/>
      <c r="C8" s="62"/>
      <c r="D8" s="62" t="s">
        <v>27</v>
      </c>
      <c r="E8" s="87">
        <f>SUM(E6:E7)</f>
        <v>1024472.7899999999</v>
      </c>
      <c r="F8" s="99"/>
      <c r="G8" s="121"/>
    </row>
    <row r="9" spans="1:7" ht="15">
      <c r="A9" s="64"/>
      <c r="B9" s="65"/>
      <c r="C9" s="80"/>
      <c r="D9" s="65"/>
      <c r="E9" s="91"/>
      <c r="F9" s="99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222669.05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82581.13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/>
      <c r="F13" s="25"/>
      <c r="G13" s="42"/>
    </row>
    <row r="14" spans="1:7" ht="15">
      <c r="A14" s="70"/>
      <c r="B14" s="62"/>
      <c r="C14" s="68" t="s">
        <v>28</v>
      </c>
      <c r="D14" s="68"/>
      <c r="E14" s="45"/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305250.18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1329722.97</v>
      </c>
      <c r="F17" s="37"/>
      <c r="G17" s="42"/>
    </row>
    <row r="18" spans="1:7" ht="15">
      <c r="A18" s="64" t="s">
        <v>41</v>
      </c>
      <c r="B18" s="65"/>
      <c r="C18" s="46"/>
      <c r="D18" s="65"/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151">
        <v>1548643.51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1548643.51</v>
      </c>
      <c r="F22" s="38"/>
      <c r="G22" s="42"/>
    </row>
    <row r="23" spans="1:7" ht="15">
      <c r="A23" s="64" t="s">
        <v>41</v>
      </c>
      <c r="B23" s="65"/>
      <c r="C23" s="46"/>
      <c r="D23" s="65"/>
      <c r="E23" s="91" t="s">
        <v>21</v>
      </c>
      <c r="F23" s="38"/>
      <c r="G23" s="42"/>
    </row>
    <row r="24" spans="1:7" ht="15">
      <c r="A24" s="32"/>
      <c r="B24" s="44"/>
      <c r="C24" s="25"/>
      <c r="D24" s="37"/>
      <c r="E24" s="92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152">
        <v>7031131.6</v>
      </c>
      <c r="F25" s="34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13"/>
      <c r="G29" s="24"/>
    </row>
    <row r="30" spans="1:7" ht="15">
      <c r="A30" s="64" t="s">
        <v>41</v>
      </c>
      <c r="B30" s="65"/>
      <c r="C30" s="46"/>
      <c r="D30" s="65"/>
      <c r="E30" s="91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93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95">
        <v>54852.14</v>
      </c>
      <c r="F33" s="25" t="s">
        <v>5</v>
      </c>
      <c r="G33" s="24"/>
    </row>
    <row r="34" spans="1:7" ht="12.75">
      <c r="A34" s="14"/>
      <c r="B34" s="23" t="s">
        <v>54</v>
      </c>
      <c r="C34" s="19"/>
      <c r="D34" s="77" t="s">
        <v>37</v>
      </c>
      <c r="E34" s="150">
        <v>13801.35</v>
      </c>
      <c r="F34" s="21">
        <v>0.0205</v>
      </c>
      <c r="G34" s="20"/>
    </row>
    <row r="35" spans="1:7" ht="13.5" thickBot="1">
      <c r="A35" s="14"/>
      <c r="B35" s="13" t="s">
        <v>4</v>
      </c>
      <c r="C35" s="19" t="s">
        <v>0</v>
      </c>
      <c r="D35" s="77" t="s">
        <v>37</v>
      </c>
      <c r="E35" s="153">
        <f>SUM(E33:E34)</f>
        <v>68653.49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75" t="s">
        <v>72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895560</v>
      </c>
      <c r="F6" s="98" t="s">
        <v>73</v>
      </c>
      <c r="G6" s="121"/>
    </row>
    <row r="7" spans="1:7" ht="16.5">
      <c r="A7" s="60"/>
      <c r="B7" s="62" t="s">
        <v>32</v>
      </c>
      <c r="C7" s="62"/>
      <c r="D7" s="62"/>
      <c r="E7" s="86">
        <v>124596.2</v>
      </c>
      <c r="F7" s="99"/>
      <c r="G7" s="121"/>
    </row>
    <row r="8" spans="1:7" ht="15">
      <c r="A8" s="60"/>
      <c r="B8" s="62"/>
      <c r="C8" s="62"/>
      <c r="D8" s="62" t="s">
        <v>27</v>
      </c>
      <c r="E8" s="87">
        <f>SUM(E6:E7)</f>
        <v>1020156.2</v>
      </c>
      <c r="F8" s="99"/>
      <c r="G8" s="121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09" t="s">
        <v>0</v>
      </c>
      <c r="F9" s="99"/>
      <c r="G9" s="121"/>
    </row>
    <row r="10" spans="1:7" ht="15">
      <c r="A10" s="64"/>
      <c r="B10" s="65"/>
      <c r="C10" s="46"/>
      <c r="D10" s="65"/>
      <c r="E10" s="109"/>
      <c r="F10" s="99"/>
      <c r="G10" s="121"/>
    </row>
    <row r="11" spans="1:7" ht="15">
      <c r="A11" s="64" t="s">
        <v>31</v>
      </c>
      <c r="B11" s="46"/>
      <c r="C11" s="67" t="s">
        <v>30</v>
      </c>
      <c r="D11" s="68"/>
      <c r="E11" s="110">
        <v>143396.32</v>
      </c>
      <c r="F11" s="16" t="s">
        <v>0</v>
      </c>
      <c r="G11" s="121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76096.93</v>
      </c>
      <c r="F12" s="16" t="s">
        <v>0</v>
      </c>
      <c r="G12" s="121"/>
    </row>
    <row r="13" spans="1:7" ht="15">
      <c r="A13" s="70"/>
      <c r="B13" s="62"/>
      <c r="C13" s="68" t="s">
        <v>29</v>
      </c>
      <c r="D13" s="68"/>
      <c r="E13" s="85">
        <v>234115.25</v>
      </c>
      <c r="F13" s="16"/>
      <c r="G13" s="121"/>
    </row>
    <row r="14" spans="1:7" ht="15">
      <c r="A14" s="70"/>
      <c r="B14" s="62"/>
      <c r="C14" s="68" t="s">
        <v>28</v>
      </c>
      <c r="D14" s="68"/>
      <c r="E14" s="111">
        <v>0</v>
      </c>
      <c r="F14" s="16"/>
      <c r="G14" s="121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453608.5</v>
      </c>
      <c r="F15" s="99"/>
      <c r="G15" s="121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2"/>
      <c r="G16" s="121"/>
    </row>
    <row r="17" spans="1:7" ht="15">
      <c r="A17" s="64"/>
      <c r="B17" s="65"/>
      <c r="C17" s="62" t="s">
        <v>26</v>
      </c>
      <c r="D17" s="73"/>
      <c r="E17" s="91">
        <f>SUM(E8,E15)</f>
        <v>1473764.7</v>
      </c>
      <c r="F17" s="112"/>
      <c r="G17" s="121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2"/>
      <c r="G18" s="121"/>
    </row>
    <row r="19" spans="1:7" ht="15">
      <c r="A19" s="64"/>
      <c r="B19" s="65"/>
      <c r="C19" s="46"/>
      <c r="D19" s="65"/>
      <c r="E19" s="91"/>
      <c r="F19" s="112"/>
      <c r="G19" s="121"/>
    </row>
    <row r="20" spans="1:7" ht="15">
      <c r="A20" s="64" t="s">
        <v>24</v>
      </c>
      <c r="B20" s="46"/>
      <c r="C20" s="46"/>
      <c r="D20" s="62" t="s">
        <v>0</v>
      </c>
      <c r="E20" s="147">
        <v>1744763.9</v>
      </c>
      <c r="F20" s="114" t="s">
        <v>37</v>
      </c>
      <c r="G20" s="121"/>
    </row>
    <row r="21" spans="1:7" ht="18.75">
      <c r="A21" s="64" t="s">
        <v>0</v>
      </c>
      <c r="B21" s="68" t="s">
        <v>0</v>
      </c>
      <c r="C21" s="68" t="s">
        <v>0</v>
      </c>
      <c r="D21" s="46"/>
      <c r="E21" s="90" t="s">
        <v>0</v>
      </c>
      <c r="F21" s="99"/>
      <c r="G21" s="121"/>
    </row>
    <row r="22" spans="1:7" ht="15">
      <c r="A22" s="64"/>
      <c r="B22" s="68"/>
      <c r="C22" s="68" t="s">
        <v>23</v>
      </c>
      <c r="D22" s="46"/>
      <c r="E22" s="91">
        <f>SUM(E20:E21)</f>
        <v>1744763.9</v>
      </c>
      <c r="F22" s="99"/>
      <c r="G22" s="121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121"/>
    </row>
    <row r="24" spans="1:7" ht="15">
      <c r="A24" s="32"/>
      <c r="B24" s="44"/>
      <c r="C24" s="25"/>
      <c r="D24" s="37"/>
      <c r="E24" s="92"/>
      <c r="F24" s="99"/>
      <c r="G24" s="121"/>
    </row>
    <row r="25" spans="1:7" ht="15">
      <c r="A25" s="41" t="s">
        <v>20</v>
      </c>
      <c r="B25" s="38"/>
      <c r="C25" s="38"/>
      <c r="D25" s="40" t="s">
        <v>0</v>
      </c>
      <c r="E25" s="104">
        <v>7316634.55</v>
      </c>
      <c r="F25" s="115" t="s">
        <v>0</v>
      </c>
      <c r="G25" s="134"/>
    </row>
    <row r="26" spans="1:7" ht="15">
      <c r="A26" s="36"/>
      <c r="B26" s="38"/>
      <c r="C26" s="38"/>
      <c r="D26" s="37"/>
      <c r="E26" s="16" t="s">
        <v>19</v>
      </c>
      <c r="F26" s="115" t="s">
        <v>0</v>
      </c>
      <c r="G26" s="134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5" t="s">
        <v>0</v>
      </c>
      <c r="G27" s="134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137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137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137"/>
    </row>
    <row r="31" spans="1:7" ht="12.75">
      <c r="A31" s="28"/>
      <c r="B31" s="13"/>
      <c r="C31" s="10"/>
      <c r="D31" s="27"/>
      <c r="E31" s="93"/>
      <c r="F31" s="23"/>
      <c r="G31" s="137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137"/>
    </row>
    <row r="33" spans="1:7" ht="12.75">
      <c r="A33" s="14"/>
      <c r="B33" s="13" t="s">
        <v>7</v>
      </c>
      <c r="C33" s="13" t="s">
        <v>6</v>
      </c>
      <c r="D33" s="77" t="s">
        <v>37</v>
      </c>
      <c r="E33" s="95">
        <v>68653.49</v>
      </c>
      <c r="F33" s="16" t="s">
        <v>5</v>
      </c>
      <c r="G33" s="137"/>
    </row>
    <row r="34" spans="1:7" ht="15">
      <c r="A34" s="14"/>
      <c r="B34" s="23" t="s">
        <v>42</v>
      </c>
      <c r="C34" s="19"/>
      <c r="D34" s="77" t="s">
        <v>37</v>
      </c>
      <c r="E34" s="96">
        <v>15219.03</v>
      </c>
      <c r="F34" s="116">
        <v>0.023</v>
      </c>
      <c r="G34" s="141"/>
    </row>
    <row r="35" spans="1:7" ht="13.5" thickBot="1">
      <c r="A35" s="14"/>
      <c r="B35" s="13" t="s">
        <v>4</v>
      </c>
      <c r="C35" s="19" t="s">
        <v>0</v>
      </c>
      <c r="D35" s="77" t="s">
        <v>37</v>
      </c>
      <c r="E35" s="97">
        <f>SUM(E33:E34)</f>
        <v>83872.52</v>
      </c>
      <c r="F35" s="117" t="s">
        <v>3</v>
      </c>
      <c r="G35" s="142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118"/>
      <c r="G38" s="4"/>
    </row>
    <row r="39" spans="5:6" ht="12.75">
      <c r="E39" s="120"/>
      <c r="F39" s="12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N32" sqref="N3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2" t="s">
        <v>74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907257.42</v>
      </c>
      <c r="F6" s="98" t="s">
        <v>75</v>
      </c>
      <c r="G6" s="121"/>
    </row>
    <row r="7" spans="1:7" ht="16.5">
      <c r="A7" s="60"/>
      <c r="B7" s="62" t="s">
        <v>32</v>
      </c>
      <c r="C7" s="62"/>
      <c r="D7" s="62"/>
      <c r="E7" s="86">
        <v>122158.3</v>
      </c>
      <c r="F7" s="99"/>
      <c r="G7" s="121"/>
    </row>
    <row r="8" spans="1:7" ht="15">
      <c r="A8" s="60"/>
      <c r="B8" s="62"/>
      <c r="C8" s="62"/>
      <c r="D8" s="62" t="s">
        <v>27</v>
      </c>
      <c r="E8" s="87">
        <f>SUM(E6:E7)</f>
        <v>1029415.7200000001</v>
      </c>
      <c r="F8" s="99"/>
      <c r="G8" s="121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109" t="s">
        <v>0</v>
      </c>
      <c r="F9" s="99"/>
      <c r="G9" s="42"/>
    </row>
    <row r="10" spans="1:7" ht="15">
      <c r="A10" s="64"/>
      <c r="B10" s="65"/>
      <c r="C10" s="46"/>
      <c r="D10" s="65"/>
      <c r="E10" s="109"/>
      <c r="F10" s="99"/>
      <c r="G10" s="42"/>
    </row>
    <row r="11" spans="1:7" ht="15">
      <c r="A11" s="64" t="s">
        <v>31</v>
      </c>
      <c r="B11" s="46"/>
      <c r="C11" s="67" t="s">
        <v>30</v>
      </c>
      <c r="D11" s="68"/>
      <c r="E11" s="110">
        <v>205327.14</v>
      </c>
      <c r="F11" s="16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85">
        <v>62541.58</v>
      </c>
      <c r="F12" s="16" t="s">
        <v>0</v>
      </c>
      <c r="G12" s="42"/>
    </row>
    <row r="13" spans="1:7" ht="15">
      <c r="A13" s="70"/>
      <c r="B13" s="62"/>
      <c r="C13" s="68" t="s">
        <v>29</v>
      </c>
      <c r="D13" s="68"/>
      <c r="E13" s="85"/>
      <c r="F13" s="16"/>
      <c r="G13" s="42"/>
    </row>
    <row r="14" spans="1:7" ht="15">
      <c r="A14" s="70"/>
      <c r="B14" s="62"/>
      <c r="C14" s="68" t="s">
        <v>28</v>
      </c>
      <c r="D14" s="68"/>
      <c r="E14" s="111"/>
      <c r="F14" s="16"/>
      <c r="G14" s="42"/>
    </row>
    <row r="15" spans="1:7" ht="15">
      <c r="A15" s="70"/>
      <c r="B15" s="46"/>
      <c r="C15" s="46" t="s">
        <v>0</v>
      </c>
      <c r="D15" s="62" t="s">
        <v>27</v>
      </c>
      <c r="E15" s="101">
        <f>SUM(E11:E14)</f>
        <v>267868.72000000003</v>
      </c>
      <c r="F15" s="99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91" t="s">
        <v>0</v>
      </c>
      <c r="F16" s="112"/>
      <c r="G16" s="42"/>
    </row>
    <row r="17" spans="1:7" ht="15">
      <c r="A17" s="64"/>
      <c r="B17" s="65"/>
      <c r="C17" s="62" t="s">
        <v>26</v>
      </c>
      <c r="D17" s="73"/>
      <c r="E17" s="91">
        <f>SUM(E8,E15)</f>
        <v>1297284.4400000002</v>
      </c>
      <c r="F17" s="112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91" t="s">
        <v>21</v>
      </c>
      <c r="F18" s="112"/>
      <c r="G18" s="42"/>
    </row>
    <row r="19" spans="1:7" ht="15">
      <c r="A19" s="64"/>
      <c r="B19" s="65"/>
      <c r="C19" s="46"/>
      <c r="D19" s="65"/>
      <c r="E19" s="91"/>
      <c r="F19" s="112"/>
      <c r="G19" s="42"/>
    </row>
    <row r="20" spans="1:7" ht="15">
      <c r="A20" s="64" t="s">
        <v>24</v>
      </c>
      <c r="B20" s="46"/>
      <c r="C20" s="46"/>
      <c r="D20" s="62" t="s">
        <v>0</v>
      </c>
      <c r="E20" s="148">
        <v>1424034.96</v>
      </c>
      <c r="F20" s="114" t="s">
        <v>37</v>
      </c>
      <c r="G20" s="42"/>
    </row>
    <row r="21" spans="2:7" ht="18.75">
      <c r="B21" s="63"/>
      <c r="C21" s="68" t="s">
        <v>0</v>
      </c>
      <c r="D21" s="46"/>
      <c r="E21" s="90" t="s">
        <v>0</v>
      </c>
      <c r="F21" s="99"/>
      <c r="G21" s="42"/>
    </row>
    <row r="22" spans="1:7" ht="15">
      <c r="A22" s="64"/>
      <c r="B22" s="68"/>
      <c r="C22" s="68" t="s">
        <v>23</v>
      </c>
      <c r="D22" s="46"/>
      <c r="E22" s="91">
        <f>SUM(E20:E21)</f>
        <v>1424034.96</v>
      </c>
      <c r="F22" s="99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91" t="s">
        <v>21</v>
      </c>
      <c r="F23" s="99"/>
      <c r="G23" s="42"/>
    </row>
    <row r="24" spans="1:7" ht="15">
      <c r="A24" s="32"/>
      <c r="B24" s="44"/>
      <c r="C24" s="25"/>
      <c r="D24" s="37"/>
      <c r="E24" s="92"/>
      <c r="F24" s="99"/>
      <c r="G24" s="42"/>
    </row>
    <row r="25" spans="1:7" ht="15">
      <c r="A25" s="41" t="s">
        <v>20</v>
      </c>
      <c r="B25" s="38"/>
      <c r="C25" s="38"/>
      <c r="D25" s="40" t="s">
        <v>0</v>
      </c>
      <c r="E25" s="83">
        <v>7455679.61</v>
      </c>
      <c r="F25" s="115" t="s">
        <v>0</v>
      </c>
      <c r="G25" s="33"/>
    </row>
    <row r="26" spans="1:7" ht="15">
      <c r="A26" s="36"/>
      <c r="B26" s="38"/>
      <c r="C26" s="38"/>
      <c r="D26" s="37"/>
      <c r="E26" s="16" t="s">
        <v>19</v>
      </c>
      <c r="F26" s="115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93" t="s">
        <v>18</v>
      </c>
      <c r="F27" s="115" t="s">
        <v>0</v>
      </c>
      <c r="G27" s="33"/>
    </row>
    <row r="28" spans="1:7" ht="12.75">
      <c r="A28" s="14"/>
      <c r="B28" s="13"/>
      <c r="C28" s="10" t="s">
        <v>0</v>
      </c>
      <c r="D28" s="27"/>
      <c r="E28" s="93" t="s">
        <v>17</v>
      </c>
      <c r="F28" s="23"/>
      <c r="G28" s="24"/>
    </row>
    <row r="29" spans="1:7" ht="12.75">
      <c r="A29" s="14"/>
      <c r="B29" s="13"/>
      <c r="C29" s="10" t="s">
        <v>0</v>
      </c>
      <c r="D29" s="27"/>
      <c r="E29" s="93" t="s">
        <v>16</v>
      </c>
      <c r="F29" s="2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91" t="s">
        <v>21</v>
      </c>
      <c r="F30" s="23" t="s">
        <v>0</v>
      </c>
      <c r="G30" s="24"/>
    </row>
    <row r="31" spans="1:7" ht="12.75">
      <c r="A31" s="28"/>
      <c r="B31" s="13"/>
      <c r="C31" s="10"/>
      <c r="D31" s="27"/>
      <c r="E31" s="93"/>
      <c r="F31" s="2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94" t="s">
        <v>0</v>
      </c>
      <c r="F32" s="2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95">
        <v>83872.52</v>
      </c>
      <c r="F33" s="16" t="s">
        <v>5</v>
      </c>
      <c r="G33" s="24"/>
    </row>
    <row r="34" spans="1:7" ht="15">
      <c r="A34" s="14"/>
      <c r="B34" s="23" t="s">
        <v>43</v>
      </c>
      <c r="C34" s="19"/>
      <c r="D34" s="77" t="s">
        <v>37</v>
      </c>
      <c r="E34" s="96">
        <v>14367.17</v>
      </c>
      <c r="F34" s="116">
        <v>0.023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95">
        <f>SUM(E33:E34)</f>
        <v>98239.69</v>
      </c>
      <c r="F35" s="1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23" t="s">
        <v>0</v>
      </c>
      <c r="F36" s="93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94" t="s">
        <v>0</v>
      </c>
      <c r="F37" s="93" t="s">
        <v>1</v>
      </c>
      <c r="G37" s="9"/>
    </row>
    <row r="38" spans="1:7" ht="13.5" thickBot="1">
      <c r="A38" s="8"/>
      <c r="B38" s="7"/>
      <c r="C38" s="7"/>
      <c r="D38" s="7"/>
      <c r="E38" s="106" t="s">
        <v>0</v>
      </c>
      <c r="F38" s="118"/>
      <c r="G38" s="4"/>
    </row>
    <row r="39" spans="5:6" ht="12.75">
      <c r="E39" s="120"/>
      <c r="F39" s="120"/>
    </row>
    <row r="40" spans="5:6" ht="12.75">
      <c r="E40" s="120"/>
      <c r="F40" s="120"/>
    </row>
    <row r="41" spans="5:6" ht="12.75">
      <c r="E41" s="120"/>
      <c r="F41" s="120"/>
    </row>
    <row r="42" spans="5:6" ht="12.75">
      <c r="E42" s="120"/>
      <c r="F42" s="120"/>
    </row>
    <row r="43" ht="12.75">
      <c r="C43" s="88"/>
    </row>
    <row r="44" ht="12.75">
      <c r="C44" s="88"/>
    </row>
    <row r="45" ht="12.75">
      <c r="C45" s="88"/>
    </row>
    <row r="46" ht="12.75">
      <c r="C46" s="8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59"/>
      <c r="B1" s="58" t="s">
        <v>36</v>
      </c>
      <c r="C1" s="57"/>
      <c r="D1" s="56"/>
      <c r="E1" s="56"/>
      <c r="F1" s="55"/>
      <c r="G1" s="54"/>
    </row>
    <row r="2" spans="1:7" ht="24.75">
      <c r="A2" s="53"/>
      <c r="B2" s="52"/>
      <c r="C2" s="51"/>
      <c r="D2" s="50"/>
      <c r="E2" s="50"/>
      <c r="F2" s="38"/>
      <c r="G2" s="42"/>
    </row>
    <row r="3" spans="2:7" ht="17.25">
      <c r="B3" s="82" t="s">
        <v>76</v>
      </c>
      <c r="C3" s="49"/>
      <c r="D3" s="49"/>
      <c r="E3" s="48" t="s">
        <v>35</v>
      </c>
      <c r="F3" s="48"/>
      <c r="G3" s="47"/>
    </row>
    <row r="4" spans="1:7" ht="15">
      <c r="A4" s="36"/>
      <c r="B4" s="38"/>
      <c r="C4" s="38"/>
      <c r="D4" s="38"/>
      <c r="E4" s="38"/>
      <c r="F4" s="38"/>
      <c r="G4" s="42"/>
    </row>
    <row r="5" spans="1:7" ht="15">
      <c r="A5" s="32" t="s">
        <v>34</v>
      </c>
      <c r="B5" s="38"/>
      <c r="C5" s="38"/>
      <c r="D5" s="38"/>
      <c r="E5" s="38"/>
      <c r="F5" s="38"/>
      <c r="G5" s="42"/>
    </row>
    <row r="6" spans="1:7" ht="15">
      <c r="A6" s="60" t="s">
        <v>0</v>
      </c>
      <c r="B6" s="61" t="s">
        <v>33</v>
      </c>
      <c r="C6" s="62" t="s">
        <v>0</v>
      </c>
      <c r="D6" s="62" t="s">
        <v>0</v>
      </c>
      <c r="E6" s="85">
        <v>907420.4</v>
      </c>
      <c r="F6" s="98" t="s">
        <v>77</v>
      </c>
      <c r="G6" s="42"/>
    </row>
    <row r="7" spans="1:7" ht="16.5">
      <c r="A7" s="60"/>
      <c r="B7" s="62" t="s">
        <v>32</v>
      </c>
      <c r="C7" s="62"/>
      <c r="D7" s="62"/>
      <c r="E7" s="86">
        <v>120138.42</v>
      </c>
      <c r="F7" s="99"/>
      <c r="G7" s="42"/>
    </row>
    <row r="8" spans="1:7" ht="15">
      <c r="A8" s="60"/>
      <c r="B8" s="62"/>
      <c r="C8" s="62"/>
      <c r="D8" s="62" t="s">
        <v>27</v>
      </c>
      <c r="E8" s="87">
        <f>SUM(E6:E7)</f>
        <v>1027558.8200000001</v>
      </c>
      <c r="F8" s="99"/>
      <c r="G8" s="42"/>
    </row>
    <row r="9" spans="1:7" ht="15">
      <c r="A9" s="64" t="s">
        <v>39</v>
      </c>
      <c r="B9" s="65" t="s">
        <v>21</v>
      </c>
      <c r="C9" s="46" t="s">
        <v>40</v>
      </c>
      <c r="D9" s="65" t="s">
        <v>22</v>
      </c>
      <c r="E9" s="66" t="s">
        <v>0</v>
      </c>
      <c r="F9" s="38"/>
      <c r="G9" s="42"/>
    </row>
    <row r="10" spans="1:7" ht="15">
      <c r="A10" s="64"/>
      <c r="B10" s="65"/>
      <c r="C10" s="46"/>
      <c r="D10" s="65"/>
      <c r="E10" s="66"/>
      <c r="F10" s="38"/>
      <c r="G10" s="42"/>
    </row>
    <row r="11" spans="1:7" ht="15">
      <c r="A11" s="64" t="s">
        <v>31</v>
      </c>
      <c r="B11" s="46"/>
      <c r="C11" s="67" t="s">
        <v>30</v>
      </c>
      <c r="D11" s="68"/>
      <c r="E11" s="69">
        <v>146830.04</v>
      </c>
      <c r="F11" s="25" t="s">
        <v>0</v>
      </c>
      <c r="G11" s="42"/>
    </row>
    <row r="12" spans="1:7" ht="15">
      <c r="A12" s="70"/>
      <c r="B12" s="62" t="s">
        <v>0</v>
      </c>
      <c r="C12" s="68" t="s">
        <v>38</v>
      </c>
      <c r="D12" s="68" t="s">
        <v>0</v>
      </c>
      <c r="E12" s="46">
        <v>102912.52</v>
      </c>
      <c r="F12" s="25" t="s">
        <v>0</v>
      </c>
      <c r="G12" s="42"/>
    </row>
    <row r="13" spans="1:7" ht="15">
      <c r="A13" s="70"/>
      <c r="B13" s="62"/>
      <c r="C13" s="68" t="s">
        <v>29</v>
      </c>
      <c r="D13" s="68"/>
      <c r="E13" s="46">
        <v>0</v>
      </c>
      <c r="F13" s="25"/>
      <c r="G13" s="42"/>
    </row>
    <row r="14" spans="1:7" ht="15">
      <c r="A14" s="70"/>
      <c r="B14" s="62"/>
      <c r="C14" s="68" t="s">
        <v>28</v>
      </c>
      <c r="D14" s="68"/>
      <c r="E14" s="45">
        <v>99</v>
      </c>
      <c r="F14" s="25"/>
      <c r="G14" s="42"/>
    </row>
    <row r="15" spans="1:7" ht="15">
      <c r="A15" s="70"/>
      <c r="B15" s="46"/>
      <c r="C15" s="46" t="s">
        <v>0</v>
      </c>
      <c r="D15" s="62" t="s">
        <v>27</v>
      </c>
      <c r="E15" s="71">
        <f>SUM(E11:E14)</f>
        <v>249841.56</v>
      </c>
      <c r="F15" s="38"/>
      <c r="G15" s="42"/>
    </row>
    <row r="16" spans="1:7" ht="15">
      <c r="A16" s="64" t="s">
        <v>0</v>
      </c>
      <c r="B16" s="65" t="s">
        <v>0</v>
      </c>
      <c r="C16" s="46" t="s">
        <v>0</v>
      </c>
      <c r="D16" s="65" t="s">
        <v>0</v>
      </c>
      <c r="E16" s="72" t="s">
        <v>0</v>
      </c>
      <c r="F16" s="37"/>
      <c r="G16" s="42"/>
    </row>
    <row r="17" spans="1:7" ht="15">
      <c r="A17" s="64"/>
      <c r="B17" s="65"/>
      <c r="C17" s="62" t="s">
        <v>26</v>
      </c>
      <c r="D17" s="73"/>
      <c r="E17" s="72">
        <f>SUM(E8,E15)</f>
        <v>1277400.3800000001</v>
      </c>
      <c r="F17" s="37"/>
      <c r="G17" s="42"/>
    </row>
    <row r="18" spans="1:7" ht="15">
      <c r="A18" s="64" t="s">
        <v>39</v>
      </c>
      <c r="B18" s="65" t="s">
        <v>21</v>
      </c>
      <c r="C18" s="46" t="s">
        <v>40</v>
      </c>
      <c r="D18" s="65" t="s">
        <v>22</v>
      </c>
      <c r="E18" s="72" t="s">
        <v>21</v>
      </c>
      <c r="F18" s="37"/>
      <c r="G18" s="42"/>
    </row>
    <row r="19" spans="1:7" ht="15">
      <c r="A19" s="64"/>
      <c r="B19" s="65"/>
      <c r="C19" s="46"/>
      <c r="D19" s="65"/>
      <c r="E19" s="72"/>
      <c r="F19" s="37"/>
      <c r="G19" s="42"/>
    </row>
    <row r="20" spans="1:7" ht="15">
      <c r="A20" s="64" t="s">
        <v>24</v>
      </c>
      <c r="B20" s="46"/>
      <c r="C20" s="46"/>
      <c r="D20" s="62" t="s">
        <v>0</v>
      </c>
      <c r="E20" s="78">
        <v>1219655.81</v>
      </c>
      <c r="F20" s="76" t="s">
        <v>37</v>
      </c>
      <c r="G20" s="42"/>
    </row>
    <row r="21" spans="1:7" ht="18.75">
      <c r="A21" s="64" t="s">
        <v>0</v>
      </c>
      <c r="B21" s="68" t="s">
        <v>0</v>
      </c>
      <c r="C21" s="68" t="s">
        <v>0</v>
      </c>
      <c r="D21" s="46"/>
      <c r="E21" s="74" t="s">
        <v>0</v>
      </c>
      <c r="F21" s="38"/>
      <c r="G21" s="42"/>
    </row>
    <row r="22" spans="1:7" ht="15">
      <c r="A22" s="64"/>
      <c r="B22" s="68"/>
      <c r="C22" s="68" t="s">
        <v>23</v>
      </c>
      <c r="D22" s="46"/>
      <c r="E22" s="72">
        <f>SUM(E20:E21)</f>
        <v>1219655.81</v>
      </c>
      <c r="F22" s="38"/>
      <c r="G22" s="42"/>
    </row>
    <row r="23" spans="1:7" ht="15">
      <c r="A23" s="64" t="s">
        <v>39</v>
      </c>
      <c r="B23" s="65" t="s">
        <v>21</v>
      </c>
      <c r="C23" s="46" t="s">
        <v>40</v>
      </c>
      <c r="D23" s="65" t="s">
        <v>22</v>
      </c>
      <c r="E23" s="72" t="s">
        <v>21</v>
      </c>
      <c r="F23" s="38"/>
      <c r="G23" s="42"/>
    </row>
    <row r="24" spans="1:7" ht="15">
      <c r="A24" s="32"/>
      <c r="B24" s="44"/>
      <c r="C24" s="25"/>
      <c r="D24" s="37"/>
      <c r="E24" s="43"/>
      <c r="F24" s="38"/>
      <c r="G24" s="42"/>
    </row>
    <row r="25" spans="1:7" ht="15">
      <c r="A25" s="41" t="s">
        <v>20</v>
      </c>
      <c r="B25" s="38"/>
      <c r="C25" s="38"/>
      <c r="D25" s="40" t="s">
        <v>0</v>
      </c>
      <c r="E25" s="39">
        <v>7407411.23</v>
      </c>
      <c r="F25" s="34" t="s">
        <v>0</v>
      </c>
      <c r="G25" s="33"/>
    </row>
    <row r="26" spans="1:7" ht="15">
      <c r="A26" s="36"/>
      <c r="B26" s="38"/>
      <c r="C26" s="38"/>
      <c r="D26" s="37"/>
      <c r="E26" s="25" t="s">
        <v>19</v>
      </c>
      <c r="F26" s="34" t="s">
        <v>0</v>
      </c>
      <c r="G26" s="33"/>
    </row>
    <row r="27" spans="1:7" ht="15">
      <c r="A27" s="36"/>
      <c r="B27" s="35" t="s">
        <v>0</v>
      </c>
      <c r="C27" s="10" t="s">
        <v>0</v>
      </c>
      <c r="D27" s="27"/>
      <c r="E27" s="10" t="s">
        <v>18</v>
      </c>
      <c r="F27" s="34" t="s">
        <v>0</v>
      </c>
      <c r="G27" s="33"/>
    </row>
    <row r="28" spans="1:7" ht="12.75">
      <c r="A28" s="14"/>
      <c r="B28" s="13"/>
      <c r="C28" s="10" t="s">
        <v>0</v>
      </c>
      <c r="D28" s="27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7"/>
      <c r="E29" s="10" t="s">
        <v>16</v>
      </c>
      <c r="F29" s="13"/>
      <c r="G29" s="24"/>
    </row>
    <row r="30" spans="1:7" ht="15">
      <c r="A30" s="64" t="s">
        <v>39</v>
      </c>
      <c r="B30" s="65" t="s">
        <v>21</v>
      </c>
      <c r="C30" s="46" t="s">
        <v>40</v>
      </c>
      <c r="D30" s="65" t="s">
        <v>22</v>
      </c>
      <c r="E30" s="72" t="s">
        <v>21</v>
      </c>
      <c r="F30" s="13" t="s">
        <v>0</v>
      </c>
      <c r="G30" s="24"/>
    </row>
    <row r="31" spans="1:7" ht="12.75">
      <c r="A31" s="28"/>
      <c r="B31" s="13"/>
      <c r="C31" s="10"/>
      <c r="D31" s="27"/>
      <c r="E31" s="10"/>
      <c r="F31" s="13"/>
      <c r="G31" s="24"/>
    </row>
    <row r="32" spans="1:7" ht="12.75">
      <c r="A32" s="14"/>
      <c r="B32" s="26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77" t="s">
        <v>37</v>
      </c>
      <c r="E33" s="18">
        <v>98239.69</v>
      </c>
      <c r="F33" s="25" t="s">
        <v>5</v>
      </c>
      <c r="G33" s="24"/>
    </row>
    <row r="34" spans="1:7" ht="15">
      <c r="A34" s="14"/>
      <c r="B34" s="23" t="s">
        <v>44</v>
      </c>
      <c r="C34" s="19"/>
      <c r="D34" s="77" t="s">
        <v>37</v>
      </c>
      <c r="E34" s="22">
        <v>15697.94</v>
      </c>
      <c r="F34" s="21">
        <v>0.023</v>
      </c>
      <c r="G34" s="20"/>
    </row>
    <row r="35" spans="1:7" ht="12.75">
      <c r="A35" s="14"/>
      <c r="B35" s="13" t="s">
        <v>4</v>
      </c>
      <c r="C35" s="19" t="s">
        <v>0</v>
      </c>
      <c r="D35" s="77" t="s">
        <v>37</v>
      </c>
      <c r="E35" s="18">
        <f>SUM(E33:E34)</f>
        <v>113937.63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89"/>
    </row>
    <row r="42" ht="12.75">
      <c r="E42" s="89"/>
    </row>
    <row r="43" ht="12.75">
      <c r="E43" s="100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2018-08-07T14:41:12Z</cp:lastPrinted>
  <dcterms:created xsi:type="dcterms:W3CDTF">2004-05-05T13:44:50Z</dcterms:created>
  <dcterms:modified xsi:type="dcterms:W3CDTF">2019-04-10T21:08:33Z</dcterms:modified>
  <cp:category/>
  <cp:version/>
  <cp:contentType/>
  <cp:contentStatus/>
</cp:coreProperties>
</file>