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March 19, 2019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<sst xmlns="http://schemas.openxmlformats.org/spreadsheetml/2006/main" count="39" uniqueCount="36">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</sst>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I12" sqref="I1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14461.92</v>
      </c>
      <c r="C8" s="9">
        <v>462988.97</v>
      </c>
      <c r="D8" s="9">
        <v>3300241.14</v>
      </c>
      <c r="E8" s="9">
        <v>8369077.0800000001</v>
      </c>
      <c r="F8" s="9">
        <f>E8-D8</f>
        <v>5068835.9399999995</v>
      </c>
      <c r="G8" s="10">
        <f>(B8+D8)/E8</f>
        <v>0.39606554322713922</v>
      </c>
      <c r="H8" s="9">
        <v>3331062.2</v>
      </c>
      <c r="I8" s="9">
        <f>D8-H8</f>
        <v>-30821.060000000056</v>
      </c>
      <c r="J8" s="5">
        <f>+I8/H8</f>
        <v>-9.2526221815972254E-3</v>
      </c>
    </row>
    <row r="9" spans="1:10" ht="18.75" x14ac:dyDescent="0.3">
      <c r="A9" s="11" t="s">
        <v>20</v>
      </c>
      <c r="B9" s="12">
        <v>4438.8500000000004</v>
      </c>
      <c r="C9" s="9">
        <v>40778.89</v>
      </c>
      <c r="D9" s="9">
        <v>313909.44</v>
      </c>
      <c r="E9" s="9">
        <v>711190</v>
      </c>
      <c r="F9" s="9">
        <f t="shared" ref="F9:F22" si="0">E9-D9</f>
        <v>397280.56</v>
      </c>
      <c r="G9" s="10">
        <f t="shared" ref="G9:G22" si="1">(B9+D9)/E9</f>
        <v>0.44762762412294882</v>
      </c>
      <c r="H9" s="9">
        <v>326148.21999999997</v>
      </c>
      <c r="I9" s="9">
        <f t="shared" ref="I9:I22" si="2">D9-H9</f>
        <v>-12238.77999999997</v>
      </c>
      <c r="J9" s="5">
        <f>+I9/H9</f>
        <v>-3.7525208630603504E-2</v>
      </c>
    </row>
    <row r="10" spans="1:10" ht="18.75" x14ac:dyDescent="0.3">
      <c r="A10" s="1" t="s">
        <v>21</v>
      </c>
      <c r="B10" s="9">
        <v>2813.85</v>
      </c>
      <c r="C10" s="9">
        <v>31631.86</v>
      </c>
      <c r="D10" s="9">
        <v>238940.66</v>
      </c>
      <c r="E10" s="9">
        <v>571417.39</v>
      </c>
      <c r="F10" s="9">
        <f t="shared" si="0"/>
        <v>332476.73</v>
      </c>
      <c r="G10" s="10">
        <f t="shared" si="1"/>
        <v>0.42307867109189662</v>
      </c>
      <c r="H10" s="9">
        <v>209015.91</v>
      </c>
      <c r="I10" s="9">
        <f t="shared" si="2"/>
        <v>29924.75</v>
      </c>
      <c r="J10" s="5">
        <f t="shared" ref="J10:J24" si="3">+I10/H10</f>
        <v>0.14316972330001099</v>
      </c>
    </row>
    <row r="11" spans="1:10" ht="18.75" x14ac:dyDescent="0.3">
      <c r="A11" s="1" t="s">
        <v>22</v>
      </c>
      <c r="B11" s="9">
        <v>4912</v>
      </c>
      <c r="C11" s="9">
        <v>21700.26</v>
      </c>
      <c r="D11" s="9">
        <v>555370.82999999996</v>
      </c>
      <c r="E11" s="9">
        <v>726308.7</v>
      </c>
      <c r="F11" s="9">
        <f t="shared" si="0"/>
        <v>170937.87</v>
      </c>
      <c r="G11" s="10">
        <f t="shared" si="1"/>
        <v>0.77141142602312207</v>
      </c>
      <c r="H11" s="9">
        <v>523859.12</v>
      </c>
      <c r="I11" s="9">
        <f t="shared" si="2"/>
        <v>31511.709999999963</v>
      </c>
      <c r="J11" s="5">
        <f t="shared" si="3"/>
        <v>6.0153023583897826E-2</v>
      </c>
    </row>
    <row r="12" spans="1:10" ht="18.75" x14ac:dyDescent="0.3">
      <c r="A12" s="1" t="s">
        <v>23</v>
      </c>
      <c r="B12" s="9">
        <v>983.54</v>
      </c>
      <c r="C12" s="9">
        <v>72016.600000000006</v>
      </c>
      <c r="D12" s="9">
        <v>545153.38</v>
      </c>
      <c r="E12" s="9">
        <v>1183520.96</v>
      </c>
      <c r="F12" s="9">
        <f t="shared" si="0"/>
        <v>638367.57999999996</v>
      </c>
      <c r="G12" s="10">
        <f t="shared" si="1"/>
        <v>0.46145099111721694</v>
      </c>
      <c r="H12" s="9">
        <v>467519.86</v>
      </c>
      <c r="I12" s="9">
        <f t="shared" si="2"/>
        <v>77633.520000000019</v>
      </c>
      <c r="J12" s="5">
        <f t="shared" si="3"/>
        <v>0.16605395116263086</v>
      </c>
    </row>
    <row r="13" spans="1:10" ht="18.75" x14ac:dyDescent="0.3">
      <c r="A13" s="1" t="s">
        <v>24</v>
      </c>
      <c r="B13" s="9">
        <v>8514.2800000000007</v>
      </c>
      <c r="C13" s="9">
        <v>34842.620000000003</v>
      </c>
      <c r="D13" s="9">
        <v>314022.21999999997</v>
      </c>
      <c r="E13" s="9">
        <v>695290.75</v>
      </c>
      <c r="F13" s="9">
        <f t="shared" si="0"/>
        <v>381268.53</v>
      </c>
      <c r="G13" s="10">
        <f t="shared" si="1"/>
        <v>0.46388722991065251</v>
      </c>
      <c r="H13" s="9">
        <v>294589.33</v>
      </c>
      <c r="I13" s="9">
        <f t="shared" si="2"/>
        <v>19432.889999999956</v>
      </c>
      <c r="J13" s="5">
        <f t="shared" si="3"/>
        <v>6.5966034818708316E-2</v>
      </c>
    </row>
    <row r="14" spans="1:10" ht="18.75" x14ac:dyDescent="0.3">
      <c r="A14" s="1" t="s">
        <v>25</v>
      </c>
      <c r="B14" s="9">
        <v>16363.43</v>
      </c>
      <c r="C14" s="9">
        <v>120585.65</v>
      </c>
      <c r="D14" s="9">
        <v>952909.72</v>
      </c>
      <c r="E14" s="9">
        <v>1634266.76</v>
      </c>
      <c r="F14" s="9">
        <f t="shared" si="0"/>
        <v>681357.04</v>
      </c>
      <c r="G14" s="10">
        <f t="shared" si="1"/>
        <v>0.59309359629880742</v>
      </c>
      <c r="H14" s="9">
        <v>886691.34</v>
      </c>
      <c r="I14" s="9">
        <f t="shared" si="2"/>
        <v>66218.38</v>
      </c>
      <c r="J14" s="5">
        <f t="shared" si="3"/>
        <v>7.4680305324736795E-2</v>
      </c>
    </row>
    <row r="15" spans="1:10" ht="18.75" x14ac:dyDescent="0.3">
      <c r="A15" s="1" t="s">
        <v>26</v>
      </c>
      <c r="B15" s="9">
        <v>190257.42</v>
      </c>
      <c r="C15" s="9">
        <v>83609.61</v>
      </c>
      <c r="D15" s="9">
        <v>666686.81000000006</v>
      </c>
      <c r="E15" s="9">
        <v>1443989.81</v>
      </c>
      <c r="F15" s="9">
        <f t="shared" si="0"/>
        <v>777303</v>
      </c>
      <c r="G15" s="10">
        <f t="shared" si="1"/>
        <v>0.59345587071698247</v>
      </c>
      <c r="H15" s="9">
        <v>630261.81000000006</v>
      </c>
      <c r="I15" s="9">
        <f t="shared" si="2"/>
        <v>36425</v>
      </c>
      <c r="J15" s="5">
        <f t="shared" si="3"/>
        <v>5.7793443013785015E-2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211254.8</v>
      </c>
      <c r="E20" s="9">
        <v>211254.8</v>
      </c>
      <c r="F20" s="9">
        <f t="shared" si="0"/>
        <v>0</v>
      </c>
      <c r="G20" s="10">
        <f t="shared" si="1"/>
        <v>1</v>
      </c>
      <c r="H20" s="9">
        <v>158934.9</v>
      </c>
      <c r="I20" s="9">
        <f t="shared" si="2"/>
        <v>52319.899999999994</v>
      </c>
      <c r="J20" s="5">
        <f t="shared" si="3"/>
        <v>0.32919075671863129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22560</v>
      </c>
      <c r="E21" s="9">
        <v>31451</v>
      </c>
      <c r="F21" s="9">
        <f t="shared" si="0"/>
        <v>8891</v>
      </c>
      <c r="G21" s="10">
        <v>0</v>
      </c>
      <c r="H21" s="9">
        <v>22954</v>
      </c>
      <c r="I21" s="9">
        <f t="shared" si="2"/>
        <v>-394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242745.29</v>
      </c>
      <c r="C24" s="13">
        <f>SUM(C8:C23)</f>
        <v>868154.46</v>
      </c>
      <c r="D24" s="13">
        <f>SUM(D8:D23)</f>
        <v>7121048.9999999991</v>
      </c>
      <c r="E24" s="13">
        <f>SUM(E8:E23)</f>
        <v>17134427.210000001</v>
      </c>
      <c r="F24" s="13">
        <f>SUM(F8:F23)</f>
        <v>10013378.210000001</v>
      </c>
      <c r="G24" s="14">
        <f>(B24+D24)/E24</f>
        <v>0.42976600266522702</v>
      </c>
      <c r="H24" s="13">
        <f>SUM(H8:H23)</f>
        <v>6851036.6900000013</v>
      </c>
      <c r="I24" s="13">
        <f>SUM(I8:I23)</f>
        <v>270012.30999999994</v>
      </c>
      <c r="J24" s="5">
        <f t="shared" si="3"/>
        <v>3.9411890815607337E-2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2019-01-02T18:17:33Z</cp:lastPrinted>
  <dcterms:created xsi:type="dcterms:W3CDTF">2015-04-06T21:25:02Z</dcterms:created>
  <dcterms:modified xsi:type="dcterms:W3CDTF">2019-03-04T18:31:41Z</dcterms:modified>
</cp:coreProperties>
</file>