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December 11, 2018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F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<sst xmlns="http://schemas.openxmlformats.org/spreadsheetml/2006/main" count="53" uniqueCount="49">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</sst>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G42" sqref="G42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1767010.41</v>
      </c>
      <c r="D7" s="7">
        <v>1767010.41</v>
      </c>
      <c r="E7" s="7">
        <f>D7-C7</f>
        <v>0</v>
      </c>
      <c r="F7" s="8">
        <f>C7/D7</f>
        <v>1</v>
      </c>
      <c r="G7" s="7">
        <v>1651128.67</v>
      </c>
      <c r="H7" s="7">
        <f>C7-G7</f>
        <v>115881.73999999999</v>
      </c>
    </row>
    <row r="8" spans="1:8" ht="21" x14ac:dyDescent="0.35">
      <c r="A8" s="9" t="s">
        <v>16</v>
      </c>
      <c r="B8" s="7">
        <v>1788074.77</v>
      </c>
      <c r="C8" s="7">
        <v>1796039.71</v>
      </c>
      <c r="D8" s="7">
        <v>2457596</v>
      </c>
      <c r="E8" s="7">
        <f t="shared" ref="E8:E39" si="0">D8-C8</f>
        <v>661556.29</v>
      </c>
      <c r="F8" s="8">
        <f t="shared" ref="F8:F28" si="1">C8/D8</f>
        <v>0.73081161834573294</v>
      </c>
      <c r="G8" s="7">
        <v>1693096.24</v>
      </c>
      <c r="H8" s="7">
        <f t="shared" ref="H8:H39" si="2">C8-G8</f>
        <v>102943.46999999997</v>
      </c>
    </row>
    <row r="9" spans="1:8" ht="21" x14ac:dyDescent="0.35">
      <c r="A9" s="1" t="s">
        <v>17</v>
      </c>
      <c r="B9" s="7">
        <v>0</v>
      </c>
      <c r="C9" s="7">
        <v>39575.03</v>
      </c>
      <c r="D9" s="7">
        <v>57500</v>
      </c>
      <c r="E9" s="7">
        <f t="shared" si="0"/>
        <v>17924.97</v>
      </c>
      <c r="F9" s="8">
        <f t="shared" si="1"/>
        <v>0.68826139130434782</v>
      </c>
      <c r="G9" s="7">
        <v>29876.84</v>
      </c>
      <c r="H9" s="7">
        <f t="shared" si="2"/>
        <v>9698.1899999999987</v>
      </c>
    </row>
    <row r="10" spans="1:8" ht="21" x14ac:dyDescent="0.35">
      <c r="A10" s="1" t="s">
        <v>46</v>
      </c>
      <c r="B10" s="7">
        <v>5797.75</v>
      </c>
      <c r="C10" s="7">
        <v>56722.15</v>
      </c>
      <c r="D10" s="7">
        <v>211743</v>
      </c>
      <c r="E10" s="7">
        <f t="shared" ref="E10" si="3">D10-C10</f>
        <v>155020.85</v>
      </c>
      <c r="F10" s="8">
        <f t="shared" ref="F10" si="4">C10/D10</f>
        <v>0.26788205513287333</v>
      </c>
      <c r="G10" s="7">
        <v>109606.46</v>
      </c>
      <c r="H10" s="7">
        <f t="shared" ref="H10" si="5">C10-G10</f>
        <v>-52884.310000000005</v>
      </c>
    </row>
    <row r="11" spans="1:8" ht="21" x14ac:dyDescent="0.35">
      <c r="A11" s="1" t="s">
        <v>18</v>
      </c>
      <c r="B11" s="7">
        <v>23878.13</v>
      </c>
      <c r="C11" s="7">
        <v>103570.03</v>
      </c>
      <c r="D11" s="7">
        <v>329540</v>
      </c>
      <c r="E11" s="7">
        <f t="shared" si="0"/>
        <v>225969.97</v>
      </c>
      <c r="F11" s="8">
        <f t="shared" si="1"/>
        <v>0.31428667233112823</v>
      </c>
      <c r="G11" s="7">
        <v>96597.69</v>
      </c>
      <c r="H11" s="7">
        <f t="shared" si="2"/>
        <v>6972.3399999999965</v>
      </c>
    </row>
    <row r="12" spans="1:8" ht="21" x14ac:dyDescent="0.35">
      <c r="A12" s="1" t="s">
        <v>19</v>
      </c>
      <c r="B12" s="7">
        <v>0</v>
      </c>
      <c r="C12" s="7">
        <v>330542.84999999998</v>
      </c>
      <c r="D12" s="7">
        <v>1204200</v>
      </c>
      <c r="E12" s="7">
        <f t="shared" si="0"/>
        <v>873657.15</v>
      </c>
      <c r="F12" s="8">
        <f t="shared" si="1"/>
        <v>0.27449165421026406</v>
      </c>
      <c r="G12" s="7">
        <v>292863.90999999997</v>
      </c>
      <c r="H12" s="7">
        <f t="shared" si="2"/>
        <v>37678.94</v>
      </c>
    </row>
    <row r="13" spans="1:8" ht="21" x14ac:dyDescent="0.35">
      <c r="A13" s="1" t="s">
        <v>20</v>
      </c>
      <c r="B13" s="7"/>
      <c r="C13" s="7">
        <v>5602.54</v>
      </c>
      <c r="D13" s="7">
        <v>152927</v>
      </c>
      <c r="E13" s="7">
        <f t="shared" si="0"/>
        <v>147324.46</v>
      </c>
      <c r="F13" s="8">
        <f t="shared" si="1"/>
        <v>3.663538812636094E-2</v>
      </c>
      <c r="G13" s="7">
        <v>13914.66</v>
      </c>
      <c r="H13" s="7">
        <f t="shared" si="2"/>
        <v>-8312.119999999999</v>
      </c>
    </row>
    <row r="14" spans="1:8" ht="21" x14ac:dyDescent="0.35">
      <c r="A14" s="1" t="s">
        <v>21</v>
      </c>
      <c r="B14" s="7">
        <v>37397.480000000003</v>
      </c>
      <c r="C14" s="7">
        <v>37397.480000000003</v>
      </c>
      <c r="D14" s="7">
        <v>49135</v>
      </c>
      <c r="E14" s="7">
        <f t="shared" si="0"/>
        <v>11737.519999999997</v>
      </c>
      <c r="F14" s="8">
        <v>0</v>
      </c>
      <c r="G14" s="7">
        <v>31635.09</v>
      </c>
      <c r="H14" s="7">
        <f t="shared" si="2"/>
        <v>5762.3900000000031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6659.34</v>
      </c>
      <c r="C16" s="7">
        <v>21469.98</v>
      </c>
      <c r="D16" s="7">
        <v>48300</v>
      </c>
      <c r="E16" s="7">
        <f t="shared" si="0"/>
        <v>26830.02</v>
      </c>
      <c r="F16" s="8">
        <f t="shared" si="1"/>
        <v>0.44451304347826087</v>
      </c>
      <c r="G16" s="7">
        <v>13298.8</v>
      </c>
      <c r="H16" s="7">
        <f t="shared" si="2"/>
        <v>8171.18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151.84</v>
      </c>
      <c r="C20" s="7">
        <v>168274.33</v>
      </c>
      <c r="D20" s="7">
        <v>171469</v>
      </c>
      <c r="E20" s="7">
        <f t="shared" si="0"/>
        <v>3194.6700000000128</v>
      </c>
      <c r="F20" s="8">
        <v>0</v>
      </c>
      <c r="G20" s="7">
        <v>105.19</v>
      </c>
      <c r="H20" s="7">
        <f t="shared" si="2"/>
        <v>168169.13999999998</v>
      </c>
    </row>
    <row r="21" spans="1:8" ht="21" x14ac:dyDescent="0.35">
      <c r="A21" s="1" t="s">
        <v>28</v>
      </c>
      <c r="B21" s="7">
        <v>0</v>
      </c>
      <c r="C21" s="7">
        <v>0</v>
      </c>
      <c r="D21" s="7">
        <v>18500</v>
      </c>
      <c r="E21" s="7">
        <f t="shared" si="0"/>
        <v>18500</v>
      </c>
      <c r="F21" s="8">
        <v>0</v>
      </c>
      <c r="G21" s="7">
        <v>24025.03</v>
      </c>
      <c r="H21" s="7">
        <f t="shared" si="2"/>
        <v>-24025.03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10</v>
      </c>
      <c r="H22" s="7">
        <f t="shared" si="2"/>
        <v>-10</v>
      </c>
    </row>
    <row r="23" spans="1:8" ht="21" x14ac:dyDescent="0.35">
      <c r="A23" s="1" t="s">
        <v>30</v>
      </c>
      <c r="B23" s="7">
        <v>506644</v>
      </c>
      <c r="C23" s="7">
        <v>2590523</v>
      </c>
      <c r="D23" s="7">
        <v>6179379</v>
      </c>
      <c r="E23" s="7">
        <f t="shared" si="0"/>
        <v>3588856</v>
      </c>
      <c r="F23" s="8">
        <f t="shared" si="1"/>
        <v>0.41922060453000215</v>
      </c>
      <c r="G23" s="7">
        <v>2650154</v>
      </c>
      <c r="H23" s="7">
        <f t="shared" si="2"/>
        <v>-59631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18037</v>
      </c>
      <c r="E25" s="7">
        <f t="shared" si="0"/>
        <v>18037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 t="e">
        <f t="shared" si="1"/>
        <v>#DIV/0!</v>
      </c>
      <c r="G28" s="7"/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13637</v>
      </c>
      <c r="E29" s="7">
        <f t="shared" si="0"/>
        <v>13637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2417.7199999999998</v>
      </c>
      <c r="C30" s="7">
        <v>11988.4</v>
      </c>
      <c r="D30" s="7">
        <v>28302.720000000001</v>
      </c>
      <c r="E30" s="7">
        <f t="shared" si="0"/>
        <v>16314.320000000002</v>
      </c>
      <c r="F30" s="8">
        <v>0</v>
      </c>
      <c r="G30" s="7">
        <v>11780.85</v>
      </c>
      <c r="H30" s="7">
        <f t="shared" si="2"/>
        <v>207.54999999999927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4035334.65</v>
      </c>
      <c r="E31" s="7">
        <f t="shared" si="0"/>
        <v>4035334.65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5862.37</v>
      </c>
      <c r="C32" s="7">
        <v>18531</v>
      </c>
      <c r="D32" s="7">
        <v>140068.43</v>
      </c>
      <c r="E32" s="7">
        <f t="shared" si="0"/>
        <v>121537.43</v>
      </c>
      <c r="F32" s="8">
        <v>0</v>
      </c>
      <c r="G32" s="7">
        <v>23846.77</v>
      </c>
      <c r="H32" s="7">
        <f t="shared" si="2"/>
        <v>-5315.77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211254</v>
      </c>
      <c r="E34" s="7">
        <f t="shared" si="0"/>
        <v>211254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24834</v>
      </c>
      <c r="E35" s="7">
        <f t="shared" si="0"/>
        <v>24834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682</v>
      </c>
      <c r="H36" s="7">
        <f t="shared" si="2"/>
        <v>-682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>
        <v>0</v>
      </c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2500</v>
      </c>
      <c r="D38" s="7">
        <v>2500</v>
      </c>
      <c r="E38" s="7">
        <f t="shared" si="0"/>
        <v>0</v>
      </c>
      <c r="F38" s="8">
        <v>0</v>
      </c>
      <c r="G38" s="7">
        <v>0</v>
      </c>
      <c r="H38" s="7">
        <f t="shared" si="2"/>
        <v>2500</v>
      </c>
    </row>
    <row r="39" spans="1:8" ht="21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0"/>
        <v>0</v>
      </c>
      <c r="F39" s="8">
        <v>0</v>
      </c>
      <c r="G39" s="7">
        <v>518.73</v>
      </c>
      <c r="H39" s="7">
        <f t="shared" si="2"/>
        <v>-518.73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2376883.4000000004</v>
      </c>
      <c r="C41" s="10">
        <f>SUM(C7:C40)</f>
        <v>6962906.9100000001</v>
      </c>
      <c r="D41" s="10">
        <f>SUM(D7:D40)</f>
        <v>17134427.210000001</v>
      </c>
      <c r="E41" s="10">
        <f>SUM(E7:E40)</f>
        <v>10171520.300000001</v>
      </c>
      <c r="F41" s="11">
        <f>C41/D41</f>
        <v>0.40636940031098945</v>
      </c>
      <c r="G41" s="10">
        <f>SUM(G7:G40)</f>
        <v>6656300.9299999997</v>
      </c>
      <c r="H41" s="10">
        <f>SUM(H7:H40)</f>
        <v>306605.97999999992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2018-12-06T22:01:21Z</cp:lastPrinted>
  <dcterms:created xsi:type="dcterms:W3CDTF">2015-04-06T21:25:02Z</dcterms:created>
  <dcterms:modified xsi:type="dcterms:W3CDTF">2018-12-07T12:58:59Z</dcterms:modified>
</cp:coreProperties>
</file>