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VEMBER 2018 BOE MEETING\"/>
    </mc:Choice>
  </mc:AlternateContent>
  <bookViews>
    <workbookView xWindow="0" yWindow="0" windowWidth="21840" windowHeight="11985" activeTab="5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8" i="3" l="1"/>
  <c r="H9" i="3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0" i="9"/>
  <c r="H51" i="9"/>
  <c r="H52" i="9"/>
  <c r="H53" i="9"/>
  <c r="H4" i="9"/>
  <c r="H8" i="9"/>
  <c r="I8" i="9"/>
  <c r="K8" i="9"/>
  <c r="H9" i="9"/>
  <c r="I9" i="9"/>
  <c r="K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4" i="8"/>
  <c r="H8" i="8"/>
  <c r="I8" i="8"/>
  <c r="K8" i="8"/>
  <c r="H9" i="8"/>
  <c r="I9" i="8"/>
  <c r="K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4" i="7"/>
  <c r="H8" i="7"/>
  <c r="I8" i="7"/>
  <c r="K8" i="7"/>
  <c r="H9" i="7"/>
  <c r="I9" i="7"/>
  <c r="K9" i="7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4" i="6"/>
  <c r="H8" i="6"/>
  <c r="I8" i="6"/>
  <c r="K8" i="6"/>
  <c r="H9" i="6"/>
  <c r="I9" i="6"/>
  <c r="K9" i="6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/>
  <c r="I22" i="9"/>
  <c r="K22" i="9"/>
  <c r="I47" i="7"/>
  <c r="K47" i="7"/>
  <c r="I25" i="5"/>
  <c r="K25" i="5" s="1"/>
  <c r="F27" i="13" s="1"/>
  <c r="I40" i="6"/>
  <c r="K40" i="6"/>
  <c r="I19" i="6"/>
  <c r="K19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/>
  <c r="I10" i="7"/>
  <c r="K10" i="7"/>
  <c r="H12" i="13"/>
  <c r="I10" i="8"/>
  <c r="K10" i="8"/>
  <c r="I12" i="13"/>
  <c r="I10" i="9"/>
  <c r="K10" i="9"/>
  <c r="J12" i="13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/>
  <c r="G13" i="13"/>
  <c r="I11" i="7"/>
  <c r="K11" i="7"/>
  <c r="H13" i="13"/>
  <c r="I11" i="8"/>
  <c r="K11" i="8"/>
  <c r="I13" i="13"/>
  <c r="I11" i="9"/>
  <c r="K11" i="9"/>
  <c r="J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/>
  <c r="H14" i="13"/>
  <c r="I12" i="8"/>
  <c r="K12" i="8"/>
  <c r="I14" i="13"/>
  <c r="I12" i="9"/>
  <c r="K12" i="9"/>
  <c r="J14" i="13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/>
  <c r="I15" i="13"/>
  <c r="I13" i="9"/>
  <c r="K13" i="9"/>
  <c r="J15" i="13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/>
  <c r="G16" i="13"/>
  <c r="I14" i="7"/>
  <c r="K14" i="7"/>
  <c r="H16" i="13"/>
  <c r="I14" i="8"/>
  <c r="K14" i="8"/>
  <c r="I16" i="13"/>
  <c r="I14" i="9"/>
  <c r="K14" i="9"/>
  <c r="J16" i="13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6"/>
  <c r="K15" i="6"/>
  <c r="G17" i="13"/>
  <c r="I15" i="7"/>
  <c r="K15" i="7"/>
  <c r="H17" i="13"/>
  <c r="I15" i="8"/>
  <c r="K15" i="8"/>
  <c r="I17" i="13"/>
  <c r="I15" i="9"/>
  <c r="K15" i="9"/>
  <c r="J17" i="13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/>
  <c r="I16" i="7"/>
  <c r="K16" i="7"/>
  <c r="H18" i="13"/>
  <c r="I16" i="8"/>
  <c r="K16" i="8"/>
  <c r="I18" i="13"/>
  <c r="I16" i="9"/>
  <c r="K16" i="9"/>
  <c r="J18" i="13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/>
  <c r="I17" i="8"/>
  <c r="K17" i="8"/>
  <c r="I19" i="13"/>
  <c r="I17" i="9"/>
  <c r="K17" i="9"/>
  <c r="J19" i="13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7"/>
  <c r="K18" i="7"/>
  <c r="H20" i="13"/>
  <c r="I18" i="8"/>
  <c r="K18" i="8"/>
  <c r="I20" i="13"/>
  <c r="I18" i="9"/>
  <c r="K18" i="9"/>
  <c r="J20" i="13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G21" i="13"/>
  <c r="I19" i="7"/>
  <c r="K19" i="7"/>
  <c r="H21" i="13"/>
  <c r="I19" i="8"/>
  <c r="K19" i="8"/>
  <c r="I21" i="13"/>
  <c r="I19" i="9"/>
  <c r="K19" i="9"/>
  <c r="J21" i="13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7"/>
  <c r="K20" i="7"/>
  <c r="H22" i="13"/>
  <c r="I20" i="8"/>
  <c r="K20" i="8"/>
  <c r="I22" i="13"/>
  <c r="I20" i="9"/>
  <c r="K20" i="9"/>
  <c r="J22" i="13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8"/>
  <c r="K21" i="8"/>
  <c r="I23" i="13"/>
  <c r="I21" i="9"/>
  <c r="K21" i="9"/>
  <c r="J23" i="13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6"/>
  <c r="K22" i="6"/>
  <c r="G24" i="13"/>
  <c r="I22" i="7"/>
  <c r="K22" i="7"/>
  <c r="H24" i="13"/>
  <c r="I22" i="8"/>
  <c r="K22" i="8"/>
  <c r="I24" i="13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6"/>
  <c r="K23" i="6"/>
  <c r="G25" i="13"/>
  <c r="I23" i="7"/>
  <c r="K23" i="7"/>
  <c r="H25" i="13"/>
  <c r="I23" i="8"/>
  <c r="K23" i="8"/>
  <c r="I25" i="13"/>
  <c r="I23" i="9"/>
  <c r="K23" i="9"/>
  <c r="J25" i="13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/>
  <c r="I24" i="7"/>
  <c r="K24" i="7"/>
  <c r="H26" i="13"/>
  <c r="I24" i="8"/>
  <c r="K24" i="8"/>
  <c r="I26" i="13"/>
  <c r="I24" i="9"/>
  <c r="K24" i="9"/>
  <c r="J26" i="13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6"/>
  <c r="K25" i="6"/>
  <c r="G27" i="13"/>
  <c r="I25" i="7"/>
  <c r="K25" i="7"/>
  <c r="H27" i="13"/>
  <c r="I25" i="8"/>
  <c r="K25" i="8"/>
  <c r="I27" i="13"/>
  <c r="I25" i="9"/>
  <c r="K25" i="9"/>
  <c r="J27" i="13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/>
  <c r="G28" i="13"/>
  <c r="I26" i="7"/>
  <c r="K26" i="7"/>
  <c r="H28" i="13"/>
  <c r="I26" i="8"/>
  <c r="K26" i="8"/>
  <c r="I28" i="13"/>
  <c r="I26" i="9"/>
  <c r="K26" i="9"/>
  <c r="J28" i="13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/>
  <c r="G29" i="13"/>
  <c r="I27" i="7"/>
  <c r="K27" i="7"/>
  <c r="H29" i="13"/>
  <c r="I27" i="8"/>
  <c r="K27" i="8"/>
  <c r="I29" i="13"/>
  <c r="I27" i="9"/>
  <c r="K27" i="9"/>
  <c r="J29" i="13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/>
  <c r="I28" i="8"/>
  <c r="K28" i="8"/>
  <c r="I30" i="13"/>
  <c r="I28" i="9"/>
  <c r="K28" i="9"/>
  <c r="J30" i="13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8"/>
  <c r="K29" i="8"/>
  <c r="I31" i="13"/>
  <c r="I29" i="9"/>
  <c r="K29" i="9"/>
  <c r="J31" i="13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/>
  <c r="I30" i="9"/>
  <c r="K30" i="9"/>
  <c r="J32" i="13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/>
  <c r="I33" i="13"/>
  <c r="I31" i="9"/>
  <c r="K31" i="9"/>
  <c r="J33" i="13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/>
  <c r="H34" i="13"/>
  <c r="I32" i="8"/>
  <c r="K32" i="8"/>
  <c r="I34" i="13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/>
  <c r="H35" i="13"/>
  <c r="I33" i="8"/>
  <c r="K33" i="8"/>
  <c r="I35" i="13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/>
  <c r="H36" i="13"/>
  <c r="I34" i="8"/>
  <c r="K34" i="8"/>
  <c r="I36" i="13"/>
  <c r="I34" i="9"/>
  <c r="K34" i="9"/>
  <c r="J36" i="13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/>
  <c r="H37" i="13"/>
  <c r="I35" i="8"/>
  <c r="K35" i="8"/>
  <c r="I37" i="13"/>
  <c r="I35" i="9"/>
  <c r="K35" i="9"/>
  <c r="J37" i="13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/>
  <c r="H38" i="13"/>
  <c r="I36" i="8"/>
  <c r="K36" i="8"/>
  <c r="I38" i="13"/>
  <c r="I36" i="9"/>
  <c r="K36" i="9"/>
  <c r="J38" i="13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7"/>
  <c r="K37" i="7"/>
  <c r="H39" i="13"/>
  <c r="I37" i="8"/>
  <c r="K37" i="8"/>
  <c r="I39" i="13"/>
  <c r="I37" i="9"/>
  <c r="K37" i="9"/>
  <c r="J39" i="13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/>
  <c r="G40" i="13"/>
  <c r="I38" i="7"/>
  <c r="K38" i="7"/>
  <c r="H40" i="13"/>
  <c r="I38" i="8"/>
  <c r="K38" i="8"/>
  <c r="I40" i="13"/>
  <c r="I38" i="9"/>
  <c r="K38" i="9"/>
  <c r="J40" i="13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/>
  <c r="H41" i="13"/>
  <c r="I39" i="8"/>
  <c r="K39" i="8"/>
  <c r="I41" i="13"/>
  <c r="I39" i="9"/>
  <c r="K39" i="9"/>
  <c r="J41" i="13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/>
  <c r="H42" i="13"/>
  <c r="I40" i="8"/>
  <c r="K40" i="8"/>
  <c r="I42" i="13"/>
  <c r="J42" i="13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/>
  <c r="I41" i="7"/>
  <c r="K41" i="7"/>
  <c r="H43" i="13"/>
  <c r="I41" i="8"/>
  <c r="K41" i="8"/>
  <c r="I43" i="13"/>
  <c r="I41" i="9"/>
  <c r="K41" i="9"/>
  <c r="J43" i="13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/>
  <c r="G44" i="13"/>
  <c r="I42" i="7"/>
  <c r="K42" i="7"/>
  <c r="H44" i="13"/>
  <c r="I42" i="8"/>
  <c r="K42" i="8"/>
  <c r="I44" i="13"/>
  <c r="I42" i="9"/>
  <c r="K42" i="9"/>
  <c r="J44" i="13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/>
  <c r="G45" i="13"/>
  <c r="I43" i="7"/>
  <c r="K43" i="7"/>
  <c r="H45" i="13"/>
  <c r="I43" i="8"/>
  <c r="K43" i="8"/>
  <c r="I45" i="13"/>
  <c r="I43" i="9"/>
  <c r="K43" i="9"/>
  <c r="J45" i="13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5"/>
  <c r="K44" i="5" s="1"/>
  <c r="F46" i="13" s="1"/>
  <c r="I44" i="6"/>
  <c r="K44" i="6"/>
  <c r="G46" i="13"/>
  <c r="I44" i="7"/>
  <c r="K44" i="7"/>
  <c r="H46" i="13"/>
  <c r="I44" i="8"/>
  <c r="K44" i="8"/>
  <c r="I46" i="13"/>
  <c r="I44" i="9"/>
  <c r="K44" i="9"/>
  <c r="J46" i="13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7"/>
  <c r="K45" i="7"/>
  <c r="H47" i="13"/>
  <c r="I45" i="8"/>
  <c r="K45" i="8"/>
  <c r="I47" i="13"/>
  <c r="I45" i="9"/>
  <c r="K45" i="9"/>
  <c r="J47" i="13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/>
  <c r="H48" i="13"/>
  <c r="I46" i="8"/>
  <c r="K46" i="8"/>
  <c r="I48" i="13"/>
  <c r="I46" i="9"/>
  <c r="K46" i="9"/>
  <c r="J48" i="13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H49" i="13"/>
  <c r="I47" i="8"/>
  <c r="K47" i="8"/>
  <c r="I49" i="13"/>
  <c r="I47" i="9"/>
  <c r="K47" i="9"/>
  <c r="J49" i="13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K48" i="7"/>
  <c r="H50" i="13"/>
  <c r="I48" i="8"/>
  <c r="K48" i="8"/>
  <c r="I50" i="13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5"/>
  <c r="K49" i="5" s="1"/>
  <c r="F51" i="13" s="1"/>
  <c r="I49" i="6"/>
  <c r="K49" i="6"/>
  <c r="G51" i="13"/>
  <c r="I49" i="7"/>
  <c r="K49" i="7"/>
  <c r="H51" i="13"/>
  <c r="I49" i="8"/>
  <c r="K49" i="8"/>
  <c r="I51" i="13"/>
  <c r="I49" i="9"/>
  <c r="K49" i="9"/>
  <c r="J51" i="13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/>
  <c r="I50" i="9"/>
  <c r="K50" i="9"/>
  <c r="J52" i="13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/>
  <c r="I51" i="8"/>
  <c r="K51" i="8"/>
  <c r="I53" i="13"/>
  <c r="I51" i="9"/>
  <c r="K51" i="9"/>
  <c r="J53" i="13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/>
  <c r="G54" i="13"/>
  <c r="I52" i="7"/>
  <c r="K52" i="7"/>
  <c r="H54" i="13"/>
  <c r="I52" i="8"/>
  <c r="K52" i="8"/>
  <c r="I54" i="13"/>
  <c r="I52" i="9"/>
  <c r="K52" i="9"/>
  <c r="J54" i="13"/>
  <c r="I52" i="10"/>
  <c r="K52" i="10"/>
  <c r="K54" i="13"/>
  <c r="I52" i="11"/>
  <c r="K52" i="11"/>
  <c r="L54" i="13"/>
  <c r="I52" i="12"/>
  <c r="K52" i="12"/>
  <c r="M54" i="13"/>
  <c r="C55" i="13"/>
  <c r="D55" i="13"/>
  <c r="G55" i="13"/>
  <c r="H55" i="13"/>
  <c r="I55" i="13"/>
  <c r="J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3" i="9"/>
  <c r="G4" i="9"/>
  <c r="I53" i="9"/>
  <c r="I4" i="9"/>
  <c r="J53" i="9"/>
  <c r="J4" i="9"/>
  <c r="K53" i="9"/>
  <c r="K4" i="9"/>
  <c r="L53" i="9"/>
  <c r="L4" i="9"/>
  <c r="F53" i="9"/>
  <c r="F4" i="9"/>
  <c r="G53" i="8"/>
  <c r="G4" i="8"/>
  <c r="I53" i="8"/>
  <c r="I4" i="8"/>
  <c r="J53" i="8"/>
  <c r="J4" i="8"/>
  <c r="K53" i="8"/>
  <c r="K4" i="8"/>
  <c r="L53" i="8"/>
  <c r="L4" i="8"/>
  <c r="F53" i="8"/>
  <c r="F4" i="8"/>
  <c r="G53" i="7"/>
  <c r="G4" i="7"/>
  <c r="I53" i="7"/>
  <c r="I4" i="7"/>
  <c r="J53" i="7"/>
  <c r="J4" i="7"/>
  <c r="K53" i="7"/>
  <c r="K4" i="7"/>
  <c r="L53" i="7"/>
  <c r="L4" i="7"/>
  <c r="F53" i="7"/>
  <c r="F4" i="7"/>
  <c r="G53" i="6"/>
  <c r="G4" i="6"/>
  <c r="I53" i="6"/>
  <c r="I4" i="6"/>
  <c r="J53" i="6"/>
  <c r="J4" i="6"/>
  <c r="K53" i="6"/>
  <c r="K4" i="6"/>
  <c r="L53" i="6"/>
  <c r="L4" i="6"/>
  <c r="F53" i="6"/>
  <c r="F4" i="6"/>
  <c r="G53" i="5"/>
  <c r="G4" i="5" s="1"/>
  <c r="J53" i="5"/>
  <c r="J4" i="5" s="1"/>
  <c r="E6" i="13" s="1"/>
  <c r="L53" i="5"/>
  <c r="L4" i="5"/>
  <c r="F53" i="5"/>
  <c r="F4" i="5" s="1"/>
  <c r="J55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5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K55" i="1"/>
  <c r="K4" i="1"/>
  <c r="I55" i="1"/>
  <c r="I4" i="1"/>
  <c r="I53" i="2"/>
  <c r="I4" i="2"/>
  <c r="I53" i="5" l="1"/>
  <c r="I4" i="5" s="1"/>
  <c r="C6" i="13"/>
  <c r="H53" i="5"/>
  <c r="H4" i="5" s="1"/>
  <c r="D6" i="13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F6" i="13" l="1"/>
</calcChain>
</file>

<file path=xl/sharedStrings.xml><?xml version="1.0" encoding="utf-8"?>
<sst xmlns="http://schemas.openxmlformats.org/spreadsheetml/2006/main" count="533" uniqueCount="86">
  <si>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</si>
  <si>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</si>
  <si>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</si>
  <si>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</si>
  <si>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</si>
  <si>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</si>
  <si>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</si>
  <si>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</si>
  <si>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</si>
  <si>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</si>
  <si>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</si>
  <si>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</si>
  <si>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</si>
  <si>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</si>
  <si>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</si>
  <si>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</si>
  <si>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</si>
  <si>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</si>
  <si>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</si>
  <si>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</si>
  <si>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</si>
  <si>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</si>
  <si>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</si>
  <si>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</si>
  <si>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</si>
  <si>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</si>
  <si>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</si>
  <si>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</si>
  <si>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</si>
  <si>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</si>
  <si>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</si>
  <si>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</si>
  <si>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</si>
  <si>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</si>
  <si>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</si>
  <si>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</si>
  <si>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</si>
  <si>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</si>
  <si>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</si>
  <si>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</si>
  <si>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</si>
  <si>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</si>
  <si>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</si>
  <si>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</si>
  <si>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</si>
  <si>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</si>
  <si>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</si>
  <si>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</si>
  <si>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</si>
  <si>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</si>
  <si>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</si>
  <si>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</si>
  <si>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</si>
  <si>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</si>
  <si>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</si>
  <si>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</si>
  <si>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</si>
  <si>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</si>
  <si>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</si>
  <si>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</si>
  <si>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</si>
  <si>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</si>
  <si>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</si>
  <si>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</si>
  <si>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</si>
  <si>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</si>
  <si>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</si>
  <si>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</si>
  <si>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</si>
  <si>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</si>
  <si>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</si>
  <si>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</si>
  <si>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</si>
  <si>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</si>
  <si>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</si>
  <si>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</si>
  <si>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</si>
  <si>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</si>
  <si>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</si>
  <si>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</si>
  <si>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</si>
  <si>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</si>
  <si>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</si>
  <si>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</si>
  <si>
    <t xml:space="preserve">  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</si>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</sst>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85</v>
      </c>
      <c r="B6" s="28">
        <f>SUM(July!F4,Aug!F4,Sep!F4,Oct!F4,Nov!F4,Dec!F4,Jan!F4,Feb!F4,Mar!F4,Apr!F4,May!F4,Jun!F4)</f>
        <v>49436</v>
      </c>
      <c r="C6" s="28">
        <f>SUM(July!G4,Aug!G4,Sep!G4,Oct!G4,Nov!G4,Dec!G4,Jan!G4,Feb!G4,Mar!G4,Apr!G4,May!G4,Jun!G4)</f>
        <v>674</v>
      </c>
      <c r="D6" s="28">
        <f>SUM(July!H4,Aug!H4,Sep!H4,Oct!H4,Nov!H4,Dec!H4,Jan!H4,Feb!H4,Mar!H4,Apr!H4,May!H4,Jun!H4)</f>
        <v>19096</v>
      </c>
      <c r="E6" s="28">
        <f>SUM(July!J4,Aug!J4,Sep!J4,Oct!J4,Nov!J4,Dec!J4,Jan!J4,Feb!J4,Mar!J4,Apr!J4,May!J4,Jun!J4)</f>
        <v>4511.57</v>
      </c>
      <c r="F6" s="28">
        <f>SUM(B6,D6,E6)</f>
        <v>73043.570000000007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74" t="s">
        <v>9</v>
      </c>
    </row>
    <row r="9" spans="1:13">
      <c r="A9" s="75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22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Mar!K50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23</v>
      </c>
      <c r="B53" s="31">
        <f>July!K51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0</v>
      </c>
      <c r="I53" s="31">
        <f>Feb!K51</f>
        <v>0</v>
      </c>
      <c r="J53" s="31">
        <f>Mar!K51</f>
        <v>444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24</v>
      </c>
      <c r="B54" s="31">
        <f>July!K52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0</v>
      </c>
      <c r="H54" s="31">
        <f>Jan!K52</f>
        <v>0</v>
      </c>
      <c r="I54" s="31">
        <f>Feb!K52</f>
        <v>0</v>
      </c>
      <c r="J54" s="31">
        <f>Mar!K52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80" t="s">
        <v>28</v>
      </c>
      <c r="F58" s="80" t="s">
        <v>29</v>
      </c>
      <c r="G58" s="78" t="s">
        <v>30</v>
      </c>
    </row>
    <row r="59" spans="1:19" ht="15" customHeight="1">
      <c r="A59" s="76" t="s">
        <v>9</v>
      </c>
      <c r="E59" s="79"/>
      <c r="F59" s="79"/>
      <c r="G59" s="79"/>
    </row>
    <row r="60" spans="1:19">
      <c r="A60" s="77"/>
      <c r="B60" s="36" t="s">
        <v>31</v>
      </c>
      <c r="C60" s="35" t="s">
        <v>32</v>
      </c>
      <c r="D60" s="41" t="s">
        <v>33</v>
      </c>
      <c r="E60" s="79"/>
      <c r="F60" s="79"/>
      <c r="G60" s="79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72" t="s">
        <v>66</v>
      </c>
      <c r="D104" s="73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R8" sqref="R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>
        <v>444</v>
      </c>
      <c r="K51" s="20">
        <f t="shared" si="5"/>
        <v>444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112</v>
      </c>
      <c r="I53" s="19">
        <f t="shared" si="10"/>
        <v>132</v>
      </c>
      <c r="J53" s="19">
        <f t="shared" si="10"/>
        <v>444</v>
      </c>
      <c r="K53" s="19">
        <f t="shared" si="10"/>
        <v>576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2"/>
      <c r="I5" s="29"/>
      <c r="J5" s="1"/>
      <c r="K5" s="1"/>
      <c r="L5" s="2"/>
    </row>
    <row r="6" spans="1:12" ht="18.75" customHeight="1" thickTop="1" thickBot="1">
      <c r="A6" s="83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80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84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" workbookViewId="0">
      <selection activeCell="R9" sqref="R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ref="I19" si="6">SUM(F19,H19)</f>
        <v>0</v>
      </c>
      <c r="J19" s="17"/>
      <c r="K19" s="20">
        <f t="shared" ref="K19" si="7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S9" sqref="S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6">SUM(F47,H47)</f>
        <v>0</v>
      </c>
      <c r="J47" s="17"/>
      <c r="K47" s="20">
        <f t="shared" ref="K47" si="7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R7" sqref="R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1" t="s">
        <v>70</v>
      </c>
      <c r="G5" s="81"/>
      <c r="H5" s="81"/>
      <c r="I5" s="29"/>
      <c r="J5" s="1"/>
      <c r="K5" s="1"/>
      <c r="L5" s="2"/>
    </row>
    <row r="6" spans="1:12" ht="18.75" customHeight="1" thickTop="1" thickBot="1">
      <c r="A6" s="85" t="s">
        <v>9</v>
      </c>
      <c r="B6" s="85" t="s">
        <v>2</v>
      </c>
      <c r="C6" s="85" t="s">
        <v>71</v>
      </c>
      <c r="D6" s="85" t="s">
        <v>42</v>
      </c>
      <c r="E6" s="85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4"/>
      <c r="B7" s="84"/>
      <c r="C7" s="84"/>
      <c r="D7" s="84"/>
      <c r="E7" s="84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terms/"/>
    <ds:schemaRef ds:uri="http://purl.org/dc/dcmitype/"/>
    <ds:schemaRef ds:uri="60afb811-635c-4b2c-8beb-e7768db4a6b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2018-11-20T18:03:07Z</cp:lastPrinted>
  <dcterms:created xsi:type="dcterms:W3CDTF">2013-07-17T03:02:03Z</dcterms:created>
  <dcterms:modified xsi:type="dcterms:W3CDTF">2018-11-20T18:03:21Z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