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9855" activeTab="0"/>
  </bookViews>
  <sheets>
    <sheet name="Sheet3" sheetId="1" r:id="rId1"/>
  </sheets>
  <definedNames>
    <definedName name="_xlnm.Print_Area" localSheetId="0">'Sheet3'!$A$1:$I$25</definedName>
  </definedNames>
  <calcPr fullCalcOnLoad="1"/>
</workbook>
</file>

<file path=xl/sharedStrings.xml><?xml version="1.0" encoding="utf-8"?>
<sst xmlns="http://schemas.openxmlformats.org/spreadsheetml/2006/main" count="43" uniqueCount="25">
  <si>
    <t>Anticipated Receipts</t>
  </si>
  <si>
    <t>Compensating Rate</t>
  </si>
  <si>
    <t>4% Increase</t>
  </si>
  <si>
    <t xml:space="preserve"> </t>
  </si>
  <si>
    <t>Assessments</t>
  </si>
  <si>
    <t>RATE</t>
  </si>
  <si>
    <t>REAL</t>
  </si>
  <si>
    <t>PERSONAL</t>
  </si>
  <si>
    <t xml:space="preserve">4% Increase </t>
  </si>
  <si>
    <t xml:space="preserve">                  OR</t>
  </si>
  <si>
    <t xml:space="preserve">                   OR</t>
  </si>
  <si>
    <t>WATERCRAFT</t>
  </si>
  <si>
    <t>MOTOR VEHICLE</t>
  </si>
  <si>
    <t>Increase in Assessments</t>
  </si>
  <si>
    <t>Previous Year Assessments</t>
  </si>
  <si>
    <t>REAL Property</t>
  </si>
  <si>
    <t>PERSONAL Property</t>
  </si>
  <si>
    <t>TAX RATE</t>
  </si>
  <si>
    <t>NOTE:  Example of Property Tax Bill based on $100,000</t>
  </si>
  <si>
    <t>2017 Tax Rate</t>
  </si>
  <si>
    <t>Proposed 2018 Tax Rate</t>
  </si>
  <si>
    <t>2018 TAX RATES  for your consideration</t>
  </si>
  <si>
    <t xml:space="preserve">2019 MOTOR VEHICLE &amp; WATERCRAFT </t>
  </si>
  <si>
    <t>NOTE:  If 7.3 is kept then a natural inc of $50,273.  If 7.5 adopted increase of $66,470</t>
  </si>
  <si>
    <t>NOTE:  If 7.3 is kept then a natural inc of $45,264.  If 7.5 adopted increase of $46,504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</si>
</sst>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  <numFmt numFmtId="167" formatCode="0.0"/>
    <numFmt numFmtId="168" formatCode="&quot;$&quot;#,##0.0000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0" fontId="4" fillId="32" borderId="10" xfId="0" applyFont="1" applyFill="1" applyBorder="1" applyAlignment="1">
      <alignment/>
    </xf>
    <xf numFmtId="42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5" fillId="0" borderId="0" xfId="0" applyFont="1" applyAlignment="1">
      <alignment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2" fontId="6" fillId="0" borderId="0" xfId="0" applyNumberFormat="1" applyFont="1" applyAlignment="1">
      <alignment/>
    </xf>
    <xf numFmtId="166" fontId="6" fillId="32" borderId="10" xfId="0" applyNumberFormat="1" applyFont="1" applyFill="1" applyBorder="1" applyAlignment="1">
      <alignment horizontal="center"/>
    </xf>
    <xf numFmtId="166" fontId="6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166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5" fontId="6" fillId="0" borderId="0" xfId="0" applyNumberFormat="1" applyFont="1" applyAlignment="1">
      <alignment/>
    </xf>
    <xf numFmtId="166" fontId="6" fillId="33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167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166" fontId="6" fillId="33" borderId="10" xfId="0" applyNumberFormat="1" applyFont="1" applyFill="1" applyBorder="1" applyAlignment="1">
      <alignment horizontal="center"/>
    </xf>
    <xf numFmtId="42" fontId="6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166" fontId="6" fillId="33" borderId="10" xfId="0" applyNumberFormat="1" applyFont="1" applyFill="1" applyBorder="1" applyAlignment="1">
      <alignment horizontal="right"/>
    </xf>
    <xf numFmtId="6" fontId="6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right"/>
    </xf>
    <xf numFmtId="164" fontId="6" fillId="33" borderId="10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6" fillId="0" borderId="0" xfId="0" applyNumberFormat="1" applyFont="1" applyAlignment="1">
      <alignment horizontal="left" wrapText="1"/>
    </xf>
    <xf numFmtId="3" fontId="6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3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G5" sqref="G5:I5"/>
    </sheetView>
  </sheetViews>
  <sheetFormatPr defaultColWidth="9.140625" defaultRowHeight="12.75"/>
  <cols>
    <col min="1" max="1" width="27.57421875" style="0" customWidth="1"/>
    <col min="2" max="2" width="18.140625" style="3" customWidth="1"/>
    <col min="3" max="3" width="21.421875" style="1" customWidth="1"/>
    <col min="4" max="4" width="15.28125" style="2" customWidth="1"/>
    <col min="5" max="5" width="15.28125" style="1" customWidth="1"/>
    <col min="6" max="6" width="2.421875" style="0" customWidth="1"/>
    <col min="7" max="7" width="17.8515625" style="5" customWidth="1"/>
    <col min="8" max="8" width="13.140625" style="2" customWidth="1"/>
    <col min="9" max="9" width="14.421875" style="32" bestFit="1" customWidth="1"/>
  </cols>
  <sheetData>
    <row r="1" spans="1:7" ht="29.25" customHeight="1">
      <c r="A1" s="7" t="s">
        <v>21</v>
      </c>
      <c r="B1" s="8"/>
      <c r="C1" s="9"/>
      <c r="D1" s="10"/>
      <c r="E1" s="9"/>
      <c r="F1" s="11"/>
      <c r="G1" s="12"/>
    </row>
    <row r="2" spans="1:8" ht="39" customHeight="1">
      <c r="A2" s="4" t="s">
        <v>6</v>
      </c>
      <c r="B2" s="13" t="s">
        <v>4</v>
      </c>
      <c r="C2" s="14"/>
      <c r="D2" s="15" t="s">
        <v>5</v>
      </c>
      <c r="E2" s="16" t="s">
        <v>0</v>
      </c>
      <c r="F2" s="11"/>
      <c r="G2" s="25" t="s">
        <v>14</v>
      </c>
      <c r="H2" s="10"/>
    </row>
    <row r="3" spans="1:11" ht="24.75" customHeight="1">
      <c r="A3" s="17" t="s">
        <v>15</v>
      </c>
      <c r="B3" s="31">
        <v>809889800</v>
      </c>
      <c r="C3" s="23" t="s">
        <v>1</v>
      </c>
      <c r="D3" s="18">
        <v>7.3</v>
      </c>
      <c r="E3" s="20">
        <f>SUM(B3*0.00073)</f>
        <v>591219.554</v>
      </c>
      <c r="F3" s="11"/>
      <c r="G3" s="28">
        <v>741023593</v>
      </c>
      <c r="H3" s="29" t="s">
        <v>13</v>
      </c>
      <c r="I3" s="32">
        <f>SUM(B3-G3)</f>
        <v>68866207</v>
      </c>
      <c r="K3" s="49" t="s">
        <v>3</v>
      </c>
    </row>
    <row r="4" spans="1:8" ht="12.75">
      <c r="A4" s="40" t="s">
        <v>10</v>
      </c>
      <c r="B4" s="41"/>
      <c r="C4" s="41"/>
      <c r="D4" s="41"/>
      <c r="E4" s="42"/>
      <c r="F4" s="11"/>
      <c r="G4" s="28" t="s">
        <v>3</v>
      </c>
      <c r="H4" s="30"/>
    </row>
    <row r="5" spans="1:13" ht="33.75" customHeight="1">
      <c r="A5" s="17" t="s">
        <v>15</v>
      </c>
      <c r="B5" s="31">
        <v>809889800</v>
      </c>
      <c r="C5" s="18" t="s">
        <v>8</v>
      </c>
      <c r="D5" s="22">
        <v>7.5</v>
      </c>
      <c r="E5" s="20">
        <f>SUM(B5*0.00075)</f>
        <v>607417.35</v>
      </c>
      <c r="F5" s="11"/>
      <c r="G5" s="44" t="s">
        <v>23</v>
      </c>
      <c r="H5" s="45"/>
      <c r="I5" s="45"/>
      <c r="J5" s="43"/>
      <c r="K5" s="43"/>
      <c r="L5" s="43"/>
      <c r="M5" s="43"/>
    </row>
    <row r="6" spans="1:8" ht="50.25" customHeight="1">
      <c r="A6" s="11"/>
      <c r="B6" s="8"/>
      <c r="C6" s="11"/>
      <c r="D6" s="10"/>
      <c r="E6" s="9"/>
      <c r="F6" s="11"/>
      <c r="G6" s="28" t="s">
        <v>3</v>
      </c>
      <c r="H6" s="30" t="s">
        <v>3</v>
      </c>
    </row>
    <row r="7" spans="1:8" ht="33.75" customHeight="1">
      <c r="A7" s="4" t="s">
        <v>7</v>
      </c>
      <c r="B7" s="13" t="s">
        <v>4</v>
      </c>
      <c r="C7" s="21"/>
      <c r="D7" s="15" t="s">
        <v>5</v>
      </c>
      <c r="E7" s="16" t="s">
        <v>0</v>
      </c>
      <c r="F7" s="11"/>
      <c r="G7" s="25" t="s">
        <v>14</v>
      </c>
      <c r="H7" s="30"/>
    </row>
    <row r="8" spans="1:9" ht="24.75" customHeight="1">
      <c r="A8" s="17" t="s">
        <v>16</v>
      </c>
      <c r="B8" s="31">
        <v>188582175</v>
      </c>
      <c r="C8" s="24" t="s">
        <v>1</v>
      </c>
      <c r="D8" s="22">
        <v>7.3</v>
      </c>
      <c r="E8" s="20">
        <f>SUM(B8*0.00073)</f>
        <v>137664.98775</v>
      </c>
      <c r="F8" s="11"/>
      <c r="G8" s="28">
        <v>126576784</v>
      </c>
      <c r="H8" s="29" t="s">
        <v>13</v>
      </c>
      <c r="I8" s="32">
        <f>SUM(B8-G8)</f>
        <v>62005391</v>
      </c>
    </row>
    <row r="9" spans="1:8" ht="24.75" customHeight="1">
      <c r="A9" s="40" t="s">
        <v>9</v>
      </c>
      <c r="B9" s="41"/>
      <c r="C9" s="41"/>
      <c r="D9" s="41"/>
      <c r="E9" s="42"/>
      <c r="F9" s="11"/>
      <c r="G9" s="28" t="s">
        <v>3</v>
      </c>
      <c r="H9" s="30"/>
    </row>
    <row r="10" spans="1:13" ht="30.75" customHeight="1">
      <c r="A10" s="17" t="s">
        <v>16</v>
      </c>
      <c r="B10" s="31">
        <v>188582175</v>
      </c>
      <c r="C10" s="18" t="s">
        <v>2</v>
      </c>
      <c r="D10" s="22">
        <v>7.5</v>
      </c>
      <c r="E10" s="20">
        <f>SUM(B10:B11*0.00075)</f>
        <v>141436.63125</v>
      </c>
      <c r="F10" s="11"/>
      <c r="G10" s="47" t="s">
        <v>24</v>
      </c>
      <c r="H10" s="48"/>
      <c r="I10" s="48"/>
      <c r="J10" s="46"/>
      <c r="K10" s="46"/>
      <c r="L10" s="46"/>
      <c r="M10" s="46"/>
    </row>
    <row r="11" spans="1:8" ht="69" customHeight="1">
      <c r="A11" s="11"/>
      <c r="B11" s="8"/>
      <c r="C11" s="9"/>
      <c r="D11" s="10"/>
      <c r="E11" s="9"/>
      <c r="F11" s="11"/>
      <c r="G11" s="28"/>
      <c r="H11" s="30"/>
    </row>
    <row r="12" spans="1:8" ht="36.75" customHeight="1">
      <c r="A12" s="39" t="s">
        <v>22</v>
      </c>
      <c r="B12" s="39"/>
      <c r="C12" s="39"/>
      <c r="D12" s="39"/>
      <c r="E12" s="39"/>
      <c r="F12" s="11"/>
      <c r="G12" s="25" t="s">
        <v>14</v>
      </c>
      <c r="H12" s="30"/>
    </row>
    <row r="13" spans="1:8" ht="6" customHeight="1">
      <c r="A13" s="11"/>
      <c r="B13" s="8"/>
      <c r="C13" s="9"/>
      <c r="D13" s="10"/>
      <c r="E13" s="9"/>
      <c r="F13" s="11"/>
      <c r="G13" s="28"/>
      <c r="H13" s="30"/>
    </row>
    <row r="14" spans="1:9" ht="26.25" customHeight="1">
      <c r="A14" s="17" t="s">
        <v>17</v>
      </c>
      <c r="B14" s="31">
        <v>140273138</v>
      </c>
      <c r="C14" s="20" t="s">
        <v>12</v>
      </c>
      <c r="D14" s="18">
        <v>0.00063</v>
      </c>
      <c r="E14" s="38">
        <f>SUM(B14*D14)</f>
        <v>88372.07694</v>
      </c>
      <c r="F14" s="11"/>
      <c r="G14" s="28">
        <v>136534118</v>
      </c>
      <c r="H14" s="29" t="s">
        <v>13</v>
      </c>
      <c r="I14" s="32">
        <f>SUM(B14-G14)</f>
        <v>3739020</v>
      </c>
    </row>
    <row r="15" spans="1:9" ht="24.75" customHeight="1">
      <c r="A15" s="17" t="s">
        <v>17</v>
      </c>
      <c r="B15" s="31">
        <v>3925802</v>
      </c>
      <c r="C15" s="20" t="s">
        <v>11</v>
      </c>
      <c r="D15" s="18">
        <v>0.00063</v>
      </c>
      <c r="E15" s="20">
        <v>2473</v>
      </c>
      <c r="F15" s="11"/>
      <c r="G15" s="28">
        <v>3742686</v>
      </c>
      <c r="H15" s="29" t="s">
        <v>13</v>
      </c>
      <c r="I15" s="32">
        <f>SUM(B15-G15)</f>
        <v>183116</v>
      </c>
    </row>
    <row r="17" spans="1:8" ht="12.75">
      <c r="A17" s="11"/>
      <c r="B17" s="8"/>
      <c r="C17" s="9"/>
      <c r="D17" s="10"/>
      <c r="E17" s="9"/>
      <c r="F17" s="11"/>
      <c r="G17" s="19"/>
      <c r="H17" s="10"/>
    </row>
    <row r="18" spans="7:8" ht="12.75">
      <c r="G18" s="19"/>
      <c r="H18" s="10"/>
    </row>
    <row r="19" ht="12.75">
      <c r="G19" s="6"/>
    </row>
    <row r="20" ht="12.75">
      <c r="G20" s="6"/>
    </row>
    <row r="21" spans="1:7" ht="23.25">
      <c r="A21" s="27" t="s">
        <v>18</v>
      </c>
      <c r="G21" s="6"/>
    </row>
    <row r="22" spans="2:8" ht="15.75">
      <c r="B22" s="37" t="s">
        <v>19</v>
      </c>
      <c r="C22" s="36">
        <v>0.073</v>
      </c>
      <c r="D22" s="35">
        <v>73</v>
      </c>
      <c r="E22" s="33"/>
      <c r="G22" s="6"/>
      <c r="H22" s="26" t="s">
        <v>3</v>
      </c>
    </row>
    <row r="23" spans="2:7" ht="15.75">
      <c r="B23" s="37" t="s">
        <v>20</v>
      </c>
      <c r="C23" s="36">
        <v>0.073</v>
      </c>
      <c r="D23" s="35">
        <v>73</v>
      </c>
      <c r="E23" s="33"/>
      <c r="G23" s="6"/>
    </row>
    <row r="24" spans="2:5" ht="15.75">
      <c r="B24" s="37" t="s">
        <v>20</v>
      </c>
      <c r="C24" s="36">
        <v>0.075</v>
      </c>
      <c r="D24" s="35">
        <v>75</v>
      </c>
      <c r="E24" s="33"/>
    </row>
    <row r="25" spans="3:5" ht="15.75">
      <c r="C25" s="34"/>
      <c r="D25" s="35"/>
      <c r="E25" s="33"/>
    </row>
    <row r="26" spans="3:5" ht="15.75">
      <c r="C26" s="34"/>
      <c r="D26" s="35"/>
      <c r="E26" s="33"/>
    </row>
  </sheetData>
  <sheetProtection/>
  <mergeCells count="5">
    <mergeCell ref="A12:E12"/>
    <mergeCell ref="A4:E4"/>
    <mergeCell ref="A9:E9"/>
    <mergeCell ref="G5:I5"/>
    <mergeCell ref="G10:I10"/>
  </mergeCells>
  <printOptions/>
  <pageMargins left="0.75" right="0.75" top="1" bottom="1" header="0.5" footer="0.5"/>
  <pageSetup fitToHeight="0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County Treasurer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Melton</dc:creator>
  <cp:keywords/>
  <dc:description/>
  <cp:lastModifiedBy>Anne Melton</cp:lastModifiedBy>
  <cp:lastPrinted>2018-08-16T15:40:05Z</cp:lastPrinted>
  <dcterms:created xsi:type="dcterms:W3CDTF">2008-08-26T13:35:10Z</dcterms:created>
  <dcterms:modified xsi:type="dcterms:W3CDTF">2018-08-16T15:41:02Z</dcterms:modified>
  <cp:category/>
  <cp:version/>
  <cp:contentType/>
  <cp:contentStatus/>
</cp:coreProperties>
</file>