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oard Meeting Info\July 2018\072618_Board Agenda Items\"/>
    </mc:Choice>
  </mc:AlternateContent>
  <bookViews>
    <workbookView xWindow="0" yWindow="0" windowWidth="17256" windowHeight="4980"/>
  </bookViews>
  <sheets>
    <sheet name="carryover" sheetId="1" r:id="rId1"/>
  </sheets>
  <calcPr calcId="162913"/>
</workbook>
</file>

<file path=xl/calcChain.xml><?xml version="1.0" encoding="utf-8"?>
<calcChain xmlns="http://schemas.openxmlformats.org/spreadsheetml/2006/main">
  <c r="B11" i="1" l="1"/>
  <c r="B9" i="1"/>
  <c r="D8" i="1" l="1"/>
  <c r="B14" i="1"/>
  <c r="B13" i="1"/>
  <c r="B12" i="1"/>
  <c r="B10" i="1"/>
  <c r="B8" i="1"/>
  <c r="J16" i="1" l="1"/>
  <c r="H14" i="1" l="1"/>
  <c r="H13" i="1"/>
  <c r="H12" i="1"/>
  <c r="H11" i="1"/>
  <c r="H10" i="1"/>
  <c r="H9" i="1"/>
  <c r="H8" i="1"/>
  <c r="F12" i="1" l="1"/>
  <c r="F13" i="1"/>
  <c r="F11" i="1"/>
  <c r="F10" i="1"/>
  <c r="F9" i="1"/>
  <c r="F8" i="1"/>
  <c r="F14" i="1" l="1"/>
  <c r="D16" i="1" l="1"/>
  <c r="G16" i="1"/>
  <c r="C16" i="1"/>
  <c r="B16" i="1"/>
  <c r="I16" i="1" l="1"/>
  <c r="H16" i="1"/>
  <c r="F16" i="1"/>
</calcChain>
</file>

<file path=xl/sharedStrings.xml><?xml version="1.0" encoding="utf-8"?>
<sst xmlns="http://schemas.openxmlformats.org/spreadsheetml/2006/main" count="35" uniqueCount="28">
  <si>
    <t>Latonia</t>
  </si>
  <si>
    <t>9th District</t>
  </si>
  <si>
    <t>Glenn O'Swing</t>
  </si>
  <si>
    <t>6th District</t>
  </si>
  <si>
    <t>HMS</t>
  </si>
  <si>
    <t>HHS</t>
  </si>
  <si>
    <t>Amount not spent</t>
  </si>
  <si>
    <t>Total</t>
  </si>
  <si>
    <t>non-personnel only</t>
  </si>
  <si>
    <t xml:space="preserve">Original Site </t>
  </si>
  <si>
    <t>Based Allocation</t>
  </si>
  <si>
    <t>not spent</t>
  </si>
  <si>
    <t>maximum</t>
  </si>
  <si>
    <t>Covington Independent Public Schools</t>
  </si>
  <si>
    <t>Carryover</t>
  </si>
  <si>
    <t>Field trip</t>
  </si>
  <si>
    <t>personnel</t>
  </si>
  <si>
    <t xml:space="preserve">Other </t>
  </si>
  <si>
    <t>Encumbrances</t>
  </si>
  <si>
    <t>None</t>
  </si>
  <si>
    <t>5% allowed</t>
  </si>
  <si>
    <t>John G. Carlisle</t>
  </si>
  <si>
    <t>Other personnel</t>
  </si>
  <si>
    <t>description</t>
  </si>
  <si>
    <t>General Fund Carryover FY'18</t>
  </si>
  <si>
    <t>FY18</t>
  </si>
  <si>
    <t>1101077-0131S &amp; 1101118-0113S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</si>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</sst>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0" fillId="0" borderId="0" xfId="0" applyAlignment="1">
      <alignment horizontal="centerContinuous" vertical="top"/>
    </xf>
    <xf numFmtId="43" fontId="0" fillId="0" borderId="0" xfId="1" applyFont="1" applyAlignment="1">
      <alignment horizontal="centerContinuous" vertical="top"/>
    </xf>
    <xf numFmtId="0" fontId="0" fillId="0" borderId="0" xfId="0" applyAlignment="1">
      <alignment horizontal="center"/>
    </xf>
    <xf numFmtId="0" fontId="0" fillId="0" borderId="0" xfId="0" quotePrefix="1"/>
    <xf numFmtId="43" fontId="0" fillId="0" borderId="0" xfId="0" applyNumberFormat="1"/>
    <xf numFmtId="43" fontId="0" fillId="0" borderId="0" xfId="1" applyFont="1" applyFill="1"/>
    <xf numFmtId="43" fontId="0" fillId="0" borderId="0" xfId="0" applyNumberFormat="1" applyFill="1"/>
    <xf numFmtId="14" fontId="0" fillId="0" borderId="0" xfId="0" applyNumberFormat="1" applyAlignment="1">
      <alignment horizontal="center"/>
    </xf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4" zoomScaleNormal="100" workbookViewId="0">
      <selection activeCell="A18" sqref="A18"/>
    </sheetView>
  </sheetViews>
  <sheetFormatPr defaultRowHeight="14.4" outlineLevelRow="1" outlineLevelCol="1" x14ac:dyDescent="0.3"/>
  <cols>
    <col min="1" max="1" width="14.44140625" customWidth="1"/>
    <col min="2" max="2" width="18" customWidth="1" outlineLevel="1"/>
    <col min="3" max="3" width="22.5546875" customWidth="1" outlineLevel="1"/>
    <col min="4" max="4" width="18.33203125" customWidth="1" outlineLevel="1"/>
    <col min="5" max="5" width="30.6640625" customWidth="1" outlineLevel="1"/>
    <col min="6" max="6" width="15.44140625" customWidth="1"/>
    <col min="7" max="7" width="24.33203125" customWidth="1"/>
    <col min="8" max="8" width="15.33203125" style="1" customWidth="1"/>
    <col min="9" max="9" width="12.109375" customWidth="1"/>
    <col min="10" max="10" width="21.33203125" customWidth="1"/>
  </cols>
  <sheetData>
    <row r="1" spans="1:11" x14ac:dyDescent="0.3">
      <c r="A1" s="4" t="s">
        <v>13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x14ac:dyDescent="0.3">
      <c r="A2" s="4" t="s">
        <v>24</v>
      </c>
      <c r="B2" s="4"/>
      <c r="C2" s="4"/>
      <c r="D2" s="4"/>
      <c r="E2" s="4"/>
      <c r="F2" s="4"/>
      <c r="G2" s="4"/>
      <c r="H2" s="5"/>
      <c r="I2" s="4"/>
      <c r="J2" s="4"/>
      <c r="K2" s="4"/>
    </row>
    <row r="5" spans="1:11" x14ac:dyDescent="0.3">
      <c r="B5" s="2" t="s">
        <v>6</v>
      </c>
      <c r="C5" s="2" t="s">
        <v>15</v>
      </c>
      <c r="D5" s="2" t="s">
        <v>17</v>
      </c>
      <c r="E5" s="2" t="s">
        <v>22</v>
      </c>
      <c r="F5" s="2" t="s">
        <v>7</v>
      </c>
      <c r="G5" s="2" t="s">
        <v>9</v>
      </c>
      <c r="H5" s="3" t="s">
        <v>20</v>
      </c>
      <c r="I5" s="2" t="s">
        <v>14</v>
      </c>
      <c r="J5" s="2"/>
    </row>
    <row r="6" spans="1:11" x14ac:dyDescent="0.3">
      <c r="B6" s="2" t="s">
        <v>8</v>
      </c>
      <c r="C6" s="2" t="s">
        <v>16</v>
      </c>
      <c r="D6" s="2" t="s">
        <v>16</v>
      </c>
      <c r="E6" s="2" t="s">
        <v>23</v>
      </c>
      <c r="F6" s="2" t="s">
        <v>11</v>
      </c>
      <c r="G6" s="2" t="s">
        <v>10</v>
      </c>
      <c r="H6" s="3" t="s">
        <v>12</v>
      </c>
      <c r="I6" s="2" t="s">
        <v>25</v>
      </c>
      <c r="J6" s="2" t="s">
        <v>18</v>
      </c>
    </row>
    <row r="7" spans="1:11" x14ac:dyDescent="0.3">
      <c r="B7" s="2"/>
      <c r="C7" s="2"/>
      <c r="D7" s="2"/>
      <c r="E7" s="2"/>
      <c r="F7" s="2"/>
      <c r="G7" s="2"/>
      <c r="H7" s="3"/>
    </row>
    <row r="8" spans="1:11" outlineLevel="1" x14ac:dyDescent="0.3">
      <c r="A8" t="s">
        <v>21</v>
      </c>
      <c r="B8" s="1">
        <f>-583.39+229.44+594.38+789.43</f>
        <v>1029.8599999999999</v>
      </c>
      <c r="C8" s="1">
        <v>489</v>
      </c>
      <c r="D8" s="1">
        <f>123.84+1043.07</f>
        <v>1166.9099999999999</v>
      </c>
      <c r="E8" s="1" t="s">
        <v>26</v>
      </c>
      <c r="F8" s="1">
        <f t="shared" ref="F8:F14" si="0">B8+C8+D8</f>
        <v>2685.7699999999995</v>
      </c>
      <c r="G8" s="1">
        <v>45563</v>
      </c>
      <c r="H8" s="1">
        <f>G8*0.05</f>
        <v>2278.15</v>
      </c>
      <c r="I8" s="8">
        <v>2685.77</v>
      </c>
      <c r="J8" s="1" t="s">
        <v>19</v>
      </c>
    </row>
    <row r="9" spans="1:11" outlineLevel="1" x14ac:dyDescent="0.3">
      <c r="A9" t="s">
        <v>0</v>
      </c>
      <c r="B9" s="1">
        <f>-1245+100-32.1+614.05+10813.18-57.2</f>
        <v>10192.93</v>
      </c>
      <c r="C9" s="1">
        <v>-893.72</v>
      </c>
      <c r="D9" s="1">
        <v>0</v>
      </c>
      <c r="E9" s="1">
        <v>0</v>
      </c>
      <c r="F9" s="1">
        <f t="shared" si="0"/>
        <v>9299.2100000000009</v>
      </c>
      <c r="G9" s="1">
        <v>52669</v>
      </c>
      <c r="H9" s="1">
        <f t="shared" ref="H9:H14" si="1">G9*0.05</f>
        <v>2633.4500000000003</v>
      </c>
      <c r="I9" s="8">
        <v>9299.2099999999991</v>
      </c>
      <c r="J9" s="1" t="s">
        <v>19</v>
      </c>
    </row>
    <row r="10" spans="1:11" outlineLevel="1" x14ac:dyDescent="0.3">
      <c r="A10" t="s">
        <v>1</v>
      </c>
      <c r="B10" s="1">
        <f>-572.69+279.11+755.12+1268.51</f>
        <v>1730.05</v>
      </c>
      <c r="C10" s="1">
        <v>-475.94</v>
      </c>
      <c r="D10" s="1">
        <v>0</v>
      </c>
      <c r="E10" s="1">
        <v>0</v>
      </c>
      <c r="F10" s="1">
        <f t="shared" si="0"/>
        <v>1254.1099999999999</v>
      </c>
      <c r="G10" s="1">
        <v>56570</v>
      </c>
      <c r="H10" s="1">
        <f t="shared" si="1"/>
        <v>2828.5</v>
      </c>
      <c r="I10" s="8">
        <v>1254.1099999999999</v>
      </c>
      <c r="J10" s="1" t="s">
        <v>19</v>
      </c>
    </row>
    <row r="11" spans="1:11" outlineLevel="1" x14ac:dyDescent="0.3">
      <c r="A11" t="s">
        <v>2</v>
      </c>
      <c r="B11" s="1">
        <f>347+88.84+400+79.82+5902.96+4874.41-51.11</f>
        <v>11641.919999999998</v>
      </c>
      <c r="C11" s="1">
        <v>625.22</v>
      </c>
      <c r="D11" s="9">
        <v>0</v>
      </c>
      <c r="E11" s="1">
        <v>0</v>
      </c>
      <c r="F11" s="1">
        <f t="shared" si="0"/>
        <v>12267.139999999998</v>
      </c>
      <c r="G11" s="1">
        <v>69807</v>
      </c>
      <c r="H11" s="1">
        <f t="shared" si="1"/>
        <v>3490.3500000000004</v>
      </c>
      <c r="I11" s="10">
        <v>12267.14</v>
      </c>
      <c r="J11" s="1" t="s">
        <v>19</v>
      </c>
    </row>
    <row r="12" spans="1:11" outlineLevel="1" x14ac:dyDescent="0.3">
      <c r="A12" t="s">
        <v>3</v>
      </c>
      <c r="B12" s="1">
        <f>59+47+454.05+2390.08</f>
        <v>2950.13</v>
      </c>
      <c r="C12" s="1">
        <v>861.71</v>
      </c>
      <c r="D12" s="1">
        <v>0</v>
      </c>
      <c r="E12" s="1">
        <v>0</v>
      </c>
      <c r="F12" s="1">
        <f t="shared" si="0"/>
        <v>3811.84</v>
      </c>
      <c r="G12" s="1">
        <v>63397</v>
      </c>
      <c r="H12" s="1">
        <f t="shared" si="1"/>
        <v>3169.8500000000004</v>
      </c>
      <c r="I12" s="8">
        <v>3811.84</v>
      </c>
      <c r="J12" s="1" t="s">
        <v>19</v>
      </c>
    </row>
    <row r="13" spans="1:11" outlineLevel="1" x14ac:dyDescent="0.3">
      <c r="A13" t="s">
        <v>4</v>
      </c>
      <c r="B13" s="1">
        <f>590.73+4143.39</f>
        <v>4734.1200000000008</v>
      </c>
      <c r="C13" s="1">
        <v>552.79999999999995</v>
      </c>
      <c r="D13" s="1">
        <v>0</v>
      </c>
      <c r="E13" s="1">
        <v>0</v>
      </c>
      <c r="F13" s="1">
        <f t="shared" si="0"/>
        <v>5286.920000000001</v>
      </c>
      <c r="G13" s="1">
        <v>102411</v>
      </c>
      <c r="H13" s="1">
        <f t="shared" si="1"/>
        <v>5120.55</v>
      </c>
      <c r="I13" s="8">
        <v>5286.92</v>
      </c>
      <c r="J13" s="1">
        <v>17000</v>
      </c>
      <c r="K13" s="1" t="s">
        <v>27</v>
      </c>
    </row>
    <row r="14" spans="1:11" outlineLevel="1" x14ac:dyDescent="0.3">
      <c r="A14" t="s">
        <v>5</v>
      </c>
      <c r="B14" s="1">
        <f>362+1181.49+13.64+2376.06-27.54</f>
        <v>3905.65</v>
      </c>
      <c r="C14" s="1">
        <v>1317.99</v>
      </c>
      <c r="D14" s="1">
        <v>0</v>
      </c>
      <c r="E14" s="1">
        <v>0</v>
      </c>
      <c r="F14" s="1">
        <f t="shared" si="0"/>
        <v>5223.6400000000003</v>
      </c>
      <c r="G14" s="1">
        <v>107288</v>
      </c>
      <c r="H14" s="1">
        <f t="shared" si="1"/>
        <v>5364.4000000000005</v>
      </c>
      <c r="I14" s="8">
        <v>5223.6400000000003</v>
      </c>
      <c r="J14" s="1" t="s">
        <v>19</v>
      </c>
    </row>
    <row r="15" spans="1:11" outlineLevel="1" x14ac:dyDescent="0.3">
      <c r="B15" s="1"/>
      <c r="C15" s="1"/>
      <c r="D15" s="1"/>
      <c r="E15" s="1"/>
      <c r="F15" s="1"/>
      <c r="G15" s="1"/>
    </row>
    <row r="16" spans="1:11" x14ac:dyDescent="0.3">
      <c r="A16" t="s">
        <v>7</v>
      </c>
      <c r="B16" s="1">
        <f t="shared" ref="B16:J16" si="2">SUM(B8:B14)</f>
        <v>36184.660000000003</v>
      </c>
      <c r="C16" s="1">
        <f t="shared" si="2"/>
        <v>2477.06</v>
      </c>
      <c r="D16" s="1">
        <f t="shared" si="2"/>
        <v>1166.9099999999999</v>
      </c>
      <c r="E16" s="1"/>
      <c r="F16" s="1">
        <f t="shared" si="2"/>
        <v>39828.629999999997</v>
      </c>
      <c r="G16" s="1">
        <f t="shared" si="2"/>
        <v>497705</v>
      </c>
      <c r="H16" s="1">
        <f t="shared" si="2"/>
        <v>24885.250000000004</v>
      </c>
      <c r="I16" s="1">
        <f t="shared" si="2"/>
        <v>39828.629999999997</v>
      </c>
      <c r="J16" s="1">
        <f t="shared" si="2"/>
        <v>17000</v>
      </c>
    </row>
    <row r="18" spans="1:10" x14ac:dyDescent="0.3">
      <c r="D18" s="6"/>
      <c r="E18" s="6"/>
      <c r="G18" s="6"/>
    </row>
    <row r="19" spans="1:10" x14ac:dyDescent="0.3">
      <c r="D19" s="6"/>
      <c r="E19" s="6"/>
      <c r="G19" s="6"/>
    </row>
    <row r="20" spans="1:10" x14ac:dyDescent="0.3">
      <c r="D20" s="6"/>
      <c r="E20" s="11"/>
    </row>
    <row r="21" spans="1:10" x14ac:dyDescent="0.3">
      <c r="B21" s="11"/>
      <c r="D21" s="6"/>
      <c r="E21" s="11"/>
    </row>
    <row r="22" spans="1:10" x14ac:dyDescent="0.3">
      <c r="B22" s="12"/>
      <c r="D22" s="6"/>
      <c r="E22" s="6"/>
    </row>
    <row r="23" spans="1:10" x14ac:dyDescent="0.3">
      <c r="D23" s="6"/>
      <c r="E23" s="6"/>
    </row>
    <row r="24" spans="1:10" x14ac:dyDescent="0.3">
      <c r="A24" s="7"/>
      <c r="D24" s="6"/>
      <c r="E24" s="11"/>
      <c r="I24" s="12"/>
    </row>
    <row r="25" spans="1:10" x14ac:dyDescent="0.3">
      <c r="A25" s="7"/>
      <c r="D25" s="6"/>
      <c r="E25" s="6"/>
      <c r="J25" s="1"/>
    </row>
    <row r="26" spans="1:10" x14ac:dyDescent="0.3">
      <c r="D26" s="6"/>
      <c r="E26" s="6"/>
    </row>
    <row r="27" spans="1:10" x14ac:dyDescent="0.3">
      <c r="D27" s="6"/>
      <c r="E27" s="6"/>
    </row>
    <row r="28" spans="1:10" x14ac:dyDescent="0.3">
      <c r="D28" s="6"/>
      <c r="E28" s="6"/>
    </row>
    <row r="29" spans="1:10" x14ac:dyDescent="0.3">
      <c r="D29" s="6"/>
      <c r="E29" s="6"/>
    </row>
    <row r="30" spans="1:10" x14ac:dyDescent="0.3">
      <c r="D30" s="6"/>
      <c r="E30" s="11"/>
    </row>
    <row r="31" spans="1:10" x14ac:dyDescent="0.3">
      <c r="D31" s="6"/>
      <c r="E31" s="6"/>
    </row>
    <row r="32" spans="1:10" x14ac:dyDescent="0.3">
      <c r="D32" s="6"/>
      <c r="E32" s="6"/>
    </row>
    <row r="33" spans="1:5" x14ac:dyDescent="0.3">
      <c r="D33" s="6"/>
      <c r="E33" s="6"/>
    </row>
    <row r="34" spans="1:5" x14ac:dyDescent="0.3">
      <c r="D34" s="6"/>
      <c r="E34" s="6"/>
    </row>
    <row r="35" spans="1:5" x14ac:dyDescent="0.3">
      <c r="D35" s="6"/>
      <c r="E35" s="6"/>
    </row>
    <row r="36" spans="1:5" x14ac:dyDescent="0.3">
      <c r="D36" s="6"/>
      <c r="E36" s="11"/>
    </row>
    <row r="37" spans="1:5" x14ac:dyDescent="0.3">
      <c r="A37" s="7"/>
      <c r="D37" s="6"/>
      <c r="E37" s="6"/>
    </row>
    <row r="38" spans="1:5" x14ac:dyDescent="0.3">
      <c r="A38" s="7"/>
      <c r="D38" s="6"/>
      <c r="E38" s="6"/>
    </row>
    <row r="39" spans="1:5" x14ac:dyDescent="0.3">
      <c r="A39" s="7"/>
      <c r="D39" s="6"/>
      <c r="E39" s="6"/>
    </row>
    <row r="40" spans="1:5" x14ac:dyDescent="0.3">
      <c r="A40" s="7"/>
      <c r="D40" s="6"/>
      <c r="E40" s="6"/>
    </row>
  </sheetData>
  <pageMargins left="0" right="0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carryover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abemerer</dc:creator>
  <cp:lastModifiedBy>Egan, Becky - Administrative Assistant</cp:lastModifiedBy>
  <cp:lastPrinted>2018-07-11T16:58:27Z</cp:lastPrinted>
  <dcterms:created xsi:type="dcterms:W3CDTF">2010-07-15T14:47:40Z</dcterms:created>
  <dcterms:modified xsi:type="dcterms:W3CDTF">2018-07-17T14:46:44Z</dcterms:modified>
</cp:coreProperties>
</file>