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36" activeTab="46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  <sheet name="1017" sheetId="64" r:id="rId40"/>
    <sheet name="1117" sheetId="65" r:id="rId41"/>
    <sheet name="1217" sheetId="66" r:id="rId42"/>
    <sheet name="118" sheetId="67" r:id="rId43"/>
    <sheet name="218" sheetId="68" r:id="rId44"/>
    <sheet name="318" sheetId="69" r:id="rId45"/>
    <sheet name="418" sheetId="70" r:id="rId46"/>
    <sheet name="518" sheetId="71" r:id="rId47"/>
  </sheets>
  <calcPr calcId="152511"/>
</workbook>
</file>

<file path=xl/calcChain.xml><?xml version="1.0" encoding="utf-8"?>
<calcChain xmlns="http://schemas.openxmlformats.org/spreadsheetml/2006/main">
  <c r="E36" i="71" l="1"/>
  <c r="E38" i="71" s="1"/>
  <c r="E28" i="71"/>
  <c r="B37" i="71" s="1"/>
  <c r="C28" i="71"/>
  <c r="B35" i="71" s="1"/>
  <c r="B28" i="71"/>
  <c r="B34" i="71" s="1"/>
  <c r="D27" i="71"/>
  <c r="F27" i="71" s="1"/>
  <c r="D26" i="71"/>
  <c r="F26" i="71" s="1"/>
  <c r="D25" i="71"/>
  <c r="F25" i="71" s="1"/>
  <c r="D24" i="71"/>
  <c r="F24" i="71" s="1"/>
  <c r="D23" i="71"/>
  <c r="F23" i="71" s="1"/>
  <c r="D22" i="71"/>
  <c r="F22" i="71" s="1"/>
  <c r="D21" i="71"/>
  <c r="F21" i="71" s="1"/>
  <c r="D20" i="71"/>
  <c r="F20" i="71" s="1"/>
  <c r="D19" i="71"/>
  <c r="F19" i="71" s="1"/>
  <c r="D18" i="71"/>
  <c r="F18" i="71" s="1"/>
  <c r="D17" i="71"/>
  <c r="F17" i="71" s="1"/>
  <c r="D16" i="71"/>
  <c r="F16" i="71" s="1"/>
  <c r="D15" i="71"/>
  <c r="F15" i="71" s="1"/>
  <c r="D14" i="71"/>
  <c r="F14" i="71" s="1"/>
  <c r="D13" i="71"/>
  <c r="F13" i="71" s="1"/>
  <c r="D12" i="71"/>
  <c r="F12" i="71" s="1"/>
  <c r="D11" i="71"/>
  <c r="F11" i="71" s="1"/>
  <c r="D10" i="71"/>
  <c r="F10" i="71" s="1"/>
  <c r="D9" i="71"/>
  <c r="F9" i="71" s="1"/>
  <c r="D8" i="71"/>
  <c r="F8" i="71" s="1"/>
  <c r="D7" i="71"/>
  <c r="F7" i="71" s="1"/>
  <c r="D6" i="71"/>
  <c r="F6" i="71" s="1"/>
  <c r="D5" i="71"/>
  <c r="F5" i="71" s="1"/>
  <c r="F28" i="69"/>
  <c r="B28" i="70"/>
  <c r="B34" i="70" s="1"/>
  <c r="E36" i="70"/>
  <c r="E38" i="70" s="1"/>
  <c r="E28" i="70"/>
  <c r="B37" i="70" s="1"/>
  <c r="C28" i="70"/>
  <c r="B35" i="70" s="1"/>
  <c r="D27" i="70"/>
  <c r="F27" i="70" s="1"/>
  <c r="D26" i="70"/>
  <c r="F26" i="70" s="1"/>
  <c r="D25" i="70"/>
  <c r="F25" i="70" s="1"/>
  <c r="D24" i="70"/>
  <c r="F24" i="70" s="1"/>
  <c r="D23" i="70"/>
  <c r="F23" i="70" s="1"/>
  <c r="D22" i="70"/>
  <c r="F22" i="70" s="1"/>
  <c r="D21" i="70"/>
  <c r="F21" i="70" s="1"/>
  <c r="D20" i="70"/>
  <c r="F20" i="70" s="1"/>
  <c r="D19" i="70"/>
  <c r="F19" i="70" s="1"/>
  <c r="D18" i="70"/>
  <c r="F18" i="70" s="1"/>
  <c r="D17" i="70"/>
  <c r="F17" i="70" s="1"/>
  <c r="D16" i="70"/>
  <c r="F16" i="70" s="1"/>
  <c r="D15" i="70"/>
  <c r="F15" i="70" s="1"/>
  <c r="D14" i="70"/>
  <c r="F14" i="70" s="1"/>
  <c r="D13" i="70"/>
  <c r="F13" i="70" s="1"/>
  <c r="D12" i="70"/>
  <c r="F12" i="70" s="1"/>
  <c r="D11" i="70"/>
  <c r="F11" i="70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C28" i="69"/>
  <c r="B35" i="69" s="1"/>
  <c r="E36" i="69"/>
  <c r="E38" i="69" s="1"/>
  <c r="E28" i="69"/>
  <c r="B37" i="69" s="1"/>
  <c r="B28" i="69"/>
  <c r="F27" i="69"/>
  <c r="D27" i="69"/>
  <c r="F26" i="69"/>
  <c r="D26" i="69"/>
  <c r="F25" i="69"/>
  <c r="D25" i="69"/>
  <c r="D24" i="69"/>
  <c r="F24" i="69" s="1"/>
  <c r="D23" i="69"/>
  <c r="F23" i="69" s="1"/>
  <c r="F22" i="69"/>
  <c r="D22" i="69"/>
  <c r="F21" i="69"/>
  <c r="D21" i="69"/>
  <c r="F20" i="69"/>
  <c r="D20" i="69"/>
  <c r="F19" i="69"/>
  <c r="D19" i="69"/>
  <c r="F18" i="69"/>
  <c r="D18" i="69"/>
  <c r="F17" i="69"/>
  <c r="D17" i="69"/>
  <c r="F16" i="69"/>
  <c r="D16" i="69"/>
  <c r="F15" i="69"/>
  <c r="D15" i="69"/>
  <c r="F14" i="69"/>
  <c r="D14" i="69"/>
  <c r="F13" i="69"/>
  <c r="D13" i="69"/>
  <c r="F12" i="69"/>
  <c r="D12" i="69"/>
  <c r="F11" i="69"/>
  <c r="D11" i="69"/>
  <c r="F10" i="69"/>
  <c r="D10" i="69"/>
  <c r="D9" i="69"/>
  <c r="F9" i="69" s="1"/>
  <c r="D8" i="69"/>
  <c r="F8" i="69" s="1"/>
  <c r="D7" i="69"/>
  <c r="F7" i="69" s="1"/>
  <c r="D6" i="69"/>
  <c r="F6" i="69" s="1"/>
  <c r="F5" i="69"/>
  <c r="D5" i="69"/>
  <c r="B36" i="71" l="1"/>
  <c r="B38" i="71" s="1"/>
  <c r="D28" i="71"/>
  <c r="F28" i="71" s="1"/>
  <c r="B36" i="70"/>
  <c r="B38" i="70" s="1"/>
  <c r="D28" i="70"/>
  <c r="F28" i="70" s="1"/>
  <c r="D28" i="69"/>
  <c r="B34" i="69"/>
  <c r="B36" i="69" s="1"/>
  <c r="B38" i="69" s="1"/>
  <c r="E38" i="68"/>
  <c r="E36" i="68"/>
  <c r="E28" i="68"/>
  <c r="B37" i="68" s="1"/>
  <c r="C28" i="68"/>
  <c r="B35" i="68" s="1"/>
  <c r="B28" i="68"/>
  <c r="F27" i="68"/>
  <c r="D27" i="68"/>
  <c r="F26" i="68"/>
  <c r="D26" i="68"/>
  <c r="F25" i="68"/>
  <c r="D25" i="68"/>
  <c r="F24" i="68"/>
  <c r="D24" i="68"/>
  <c r="F23" i="68"/>
  <c r="D23" i="68"/>
  <c r="F22" i="68"/>
  <c r="D22" i="68"/>
  <c r="F21" i="68"/>
  <c r="D21" i="68"/>
  <c r="D20" i="68"/>
  <c r="F20" i="68" s="1"/>
  <c r="F19" i="68"/>
  <c r="D19" i="68"/>
  <c r="D18" i="68"/>
  <c r="F18" i="68" s="1"/>
  <c r="F17" i="68"/>
  <c r="D17" i="68"/>
  <c r="D16" i="68"/>
  <c r="F16" i="68" s="1"/>
  <c r="F15" i="68"/>
  <c r="D15" i="68"/>
  <c r="F14" i="68"/>
  <c r="D14" i="68"/>
  <c r="F13" i="68"/>
  <c r="D13" i="68"/>
  <c r="F12" i="68"/>
  <c r="D12" i="68"/>
  <c r="F11" i="68"/>
  <c r="D11" i="68"/>
  <c r="F10" i="68"/>
  <c r="D10" i="68"/>
  <c r="D9" i="68"/>
  <c r="F9" i="68" s="1"/>
  <c r="D8" i="68"/>
  <c r="F8" i="68" s="1"/>
  <c r="F7" i="68"/>
  <c r="D7" i="68"/>
  <c r="D6" i="68"/>
  <c r="F6" i="68" s="1"/>
  <c r="F5" i="68"/>
  <c r="D5" i="68"/>
  <c r="D28" i="68" l="1"/>
  <c r="F28" i="68" s="1"/>
  <c r="B34" i="68"/>
  <c r="B36" i="68" s="1"/>
  <c r="B38" i="68" s="1"/>
  <c r="B34" i="67"/>
  <c r="E38" i="67"/>
  <c r="E36" i="67"/>
  <c r="E28" i="67"/>
  <c r="B37" i="67" s="1"/>
  <c r="C28" i="67"/>
  <c r="B35" i="67" s="1"/>
  <c r="B36" i="67" s="1"/>
  <c r="B28" i="67"/>
  <c r="D28" i="67" s="1"/>
  <c r="D27" i="67"/>
  <c r="F27" i="67" s="1"/>
  <c r="D26" i="67"/>
  <c r="F26" i="67" s="1"/>
  <c r="D25" i="67"/>
  <c r="F25" i="67" s="1"/>
  <c r="D24" i="67"/>
  <c r="F24" i="67" s="1"/>
  <c r="D23" i="67"/>
  <c r="F23" i="67" s="1"/>
  <c r="D22" i="67"/>
  <c r="F22" i="67" s="1"/>
  <c r="D21" i="67"/>
  <c r="F21" i="67" s="1"/>
  <c r="D20" i="67"/>
  <c r="F20" i="67" s="1"/>
  <c r="D19" i="67"/>
  <c r="F19" i="67" s="1"/>
  <c r="D18" i="67"/>
  <c r="F18" i="67" s="1"/>
  <c r="D17" i="67"/>
  <c r="F17" i="67" s="1"/>
  <c r="D16" i="67"/>
  <c r="F16" i="67" s="1"/>
  <c r="D15" i="67"/>
  <c r="F15" i="67" s="1"/>
  <c r="D14" i="67"/>
  <c r="F14" i="67" s="1"/>
  <c r="D13" i="67"/>
  <c r="F13" i="67" s="1"/>
  <c r="D12" i="67"/>
  <c r="F12" i="67" s="1"/>
  <c r="D11" i="67"/>
  <c r="F11" i="67" s="1"/>
  <c r="D10" i="67"/>
  <c r="F10" i="67" s="1"/>
  <c r="D9" i="67"/>
  <c r="F9" i="67" s="1"/>
  <c r="D8" i="67"/>
  <c r="F8" i="67" s="1"/>
  <c r="D7" i="67"/>
  <c r="F7" i="67" s="1"/>
  <c r="D6" i="67"/>
  <c r="F6" i="67" s="1"/>
  <c r="D5" i="67"/>
  <c r="F5" i="67" s="1"/>
  <c r="F28" i="67" l="1"/>
  <c r="B38" i="67"/>
  <c r="F6" i="66"/>
  <c r="F7" i="66"/>
  <c r="F8" i="66"/>
  <c r="F9" i="66"/>
  <c r="F10" i="66"/>
  <c r="F11" i="66"/>
  <c r="F12" i="66"/>
  <c r="F13" i="66"/>
  <c r="F14" i="66"/>
  <c r="F15" i="66"/>
  <c r="F16" i="66"/>
  <c r="F17" i="66"/>
  <c r="F19" i="66"/>
  <c r="F21" i="66"/>
  <c r="F22" i="66"/>
  <c r="F24" i="66"/>
  <c r="F25" i="66"/>
  <c r="F26" i="66"/>
  <c r="F27" i="66"/>
  <c r="E36" i="66"/>
  <c r="E38" i="66" s="1"/>
  <c r="E28" i="66"/>
  <c r="B37" i="66" s="1"/>
  <c r="C28" i="66"/>
  <c r="B35" i="66" s="1"/>
  <c r="B36" i="66" s="1"/>
  <c r="B28" i="66"/>
  <c r="D27" i="66"/>
  <c r="D26" i="66"/>
  <c r="D25" i="66"/>
  <c r="D24" i="66"/>
  <c r="D23" i="66"/>
  <c r="F23" i="66" s="1"/>
  <c r="D22" i="66"/>
  <c r="D21" i="66"/>
  <c r="D20" i="66"/>
  <c r="F20" i="66" s="1"/>
  <c r="D19" i="66"/>
  <c r="D18" i="66"/>
  <c r="F18" i="66" s="1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F5" i="66" s="1"/>
  <c r="B38" i="66" l="1"/>
  <c r="D28" i="66"/>
  <c r="F28" i="66" s="1"/>
  <c r="E38" i="65"/>
  <c r="E36" i="65"/>
  <c r="E28" i="65"/>
  <c r="B37" i="65" s="1"/>
  <c r="C28" i="65"/>
  <c r="B35" i="65" s="1"/>
  <c r="B36" i="65" s="1"/>
  <c r="B28" i="65"/>
  <c r="D27" i="65"/>
  <c r="F27" i="65" s="1"/>
  <c r="D26" i="65"/>
  <c r="F26" i="65" s="1"/>
  <c r="D25" i="65"/>
  <c r="F25" i="65" s="1"/>
  <c r="D24" i="65"/>
  <c r="F24" i="65" s="1"/>
  <c r="D23" i="65"/>
  <c r="F23" i="65" s="1"/>
  <c r="D22" i="65"/>
  <c r="F22" i="65" s="1"/>
  <c r="D21" i="65"/>
  <c r="F21" i="65" s="1"/>
  <c r="D20" i="65"/>
  <c r="F20" i="65" s="1"/>
  <c r="D19" i="65"/>
  <c r="F19" i="65" s="1"/>
  <c r="D18" i="65"/>
  <c r="F18" i="65" s="1"/>
  <c r="D17" i="65"/>
  <c r="F17" i="65" s="1"/>
  <c r="D16" i="65"/>
  <c r="F16" i="65" s="1"/>
  <c r="D15" i="65"/>
  <c r="F15" i="65" s="1"/>
  <c r="D14" i="65"/>
  <c r="F14" i="65" s="1"/>
  <c r="D13" i="65"/>
  <c r="F13" i="65" s="1"/>
  <c r="D12" i="65"/>
  <c r="F12" i="65" s="1"/>
  <c r="D11" i="65"/>
  <c r="F11" i="65" s="1"/>
  <c r="D10" i="65"/>
  <c r="F10" i="65" s="1"/>
  <c r="D9" i="65"/>
  <c r="F9" i="65" s="1"/>
  <c r="D8" i="65"/>
  <c r="F8" i="65" s="1"/>
  <c r="D7" i="65"/>
  <c r="F7" i="65" s="1"/>
  <c r="D6" i="65"/>
  <c r="F6" i="65" s="1"/>
  <c r="D5" i="65"/>
  <c r="F5" i="65" s="1"/>
  <c r="D28" i="65" l="1"/>
  <c r="B38" i="65"/>
  <c r="F28" i="65"/>
  <c r="E38" i="64"/>
  <c r="E36" i="64"/>
  <c r="E28" i="64"/>
  <c r="B37" i="64" s="1"/>
  <c r="C28" i="64"/>
  <c r="B35" i="64" s="1"/>
  <c r="B36" i="64" s="1"/>
  <c r="B28" i="64"/>
  <c r="D27" i="64"/>
  <c r="F27" i="64" s="1"/>
  <c r="D26" i="64"/>
  <c r="F26" i="64" s="1"/>
  <c r="D25" i="64"/>
  <c r="F25" i="64" s="1"/>
  <c r="D24" i="64"/>
  <c r="F24" i="64" s="1"/>
  <c r="D23" i="64"/>
  <c r="F23" i="64" s="1"/>
  <c r="D22" i="64"/>
  <c r="F22" i="64" s="1"/>
  <c r="D21" i="64"/>
  <c r="F21" i="64" s="1"/>
  <c r="D20" i="64"/>
  <c r="F20" i="64" s="1"/>
  <c r="D19" i="64"/>
  <c r="F19" i="64" s="1"/>
  <c r="D18" i="64"/>
  <c r="F18" i="64" s="1"/>
  <c r="D17" i="64"/>
  <c r="F17" i="64" s="1"/>
  <c r="D16" i="64"/>
  <c r="F16" i="64" s="1"/>
  <c r="D15" i="64"/>
  <c r="F15" i="64" s="1"/>
  <c r="D14" i="64"/>
  <c r="F14" i="64" s="1"/>
  <c r="D13" i="64"/>
  <c r="F13" i="64" s="1"/>
  <c r="D12" i="64"/>
  <c r="F12" i="64" s="1"/>
  <c r="D11" i="64"/>
  <c r="F11" i="64" s="1"/>
  <c r="D10" i="64"/>
  <c r="F10" i="64" s="1"/>
  <c r="D9" i="64"/>
  <c r="F9" i="64" s="1"/>
  <c r="D8" i="64"/>
  <c r="F8" i="64" s="1"/>
  <c r="D7" i="64"/>
  <c r="F7" i="64" s="1"/>
  <c r="D6" i="64"/>
  <c r="F6" i="64" s="1"/>
  <c r="D5" i="64"/>
  <c r="F5" i="64" s="1"/>
  <c r="F28" i="64" l="1"/>
  <c r="B38" i="64"/>
  <c r="D28" i="64"/>
  <c r="E36" i="63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<sst xmlns="http://schemas.openxmlformats.org/spreadsheetml/2006/main" count="2225" uniqueCount="80">
  <si>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</si>
  <si>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</si>
  <si>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</si>
  <si>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</si>
  <si>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</si>
  <si>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</si>
  <si>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</si>
  <si>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</si>
  <si>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</si>
  <si>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</si>
  <si>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</si>
  <si>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</si>
  <si>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</si>
  <si>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</si>
  <si>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</si>
  <si>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</si>
  <si>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</si>
  <si>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</si>
  <si>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</si>
  <si>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</si>
  <si>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</si>
  <si>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</si>
  <si>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</si>
  <si>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</si>
  <si>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</si>
  <si>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</si>
  <si>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</si>
  <si>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</si>
  <si>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</si>
  <si>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</si>
  <si>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</si>
  <si>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</si>
  <si>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</si>
  <si>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</si>
  <si>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</si>
  <si>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</si>
  <si>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</si>
  <si>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</si>
  <si>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</si>
  <si>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</si>
  <si>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</si>
  <si>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</si>
  <si>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</si>
  <si>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</si>
  <si>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</si>
  <si>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</si>
  <si>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</si>
  <si>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</si>
  <si>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</si>
  <si>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</si>
  <si>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</si>
  <si>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</si>
  <si>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</si>
  <si>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</si>
  <si>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</si>
  <si>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</si>
  <si>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</si>
  <si>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</si>
  <si>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</si>
  <si>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</si>
  <si>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</si>
  <si>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</si>
  <si>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</si>
  <si>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</si>
  <si>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</si>
  <si>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</si>
  <si>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</si>
  <si>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</si>
  <si>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</si>
  <si>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</si>
  <si>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</si>
  <si>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</si>
  <si>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</si>
  <si>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</si>
  <si>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</si>
  <si>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</si>
  <si>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</si>
  <si>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</si>
  <si>
    <t xml:space="preserve"> RECIEPT</t>
  </si>
  <si>
    <t>11/31/2017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</si>
</sst>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  <xf numFmtId="43" fontId="1" fillId="0" borderId="0" xfId="1" applyNumberFormat="1" applyBorder="1" applyAlignment="1">
      <alignment horizontal="center" wrapText="1"/>
    </xf>
    <xf numFmtId="43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I17" sqref="I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43038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>
        <v>240</v>
      </c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 t="s">
        <v>39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0</v>
      </c>
      <c r="C16" s="1">
        <v>1198.51</v>
      </c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3083.08</v>
      </c>
      <c r="C18" s="2"/>
      <c r="D18" s="16">
        <f t="shared" si="0"/>
        <v>3083.08</v>
      </c>
      <c r="E18" s="11">
        <v>300.81</v>
      </c>
      <c r="F18" s="17">
        <f t="shared" si="1"/>
        <v>2782.27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1589.15</v>
      </c>
      <c r="C23" s="1">
        <v>6.95</v>
      </c>
      <c r="D23" s="16">
        <f t="shared" si="0"/>
        <v>1596.1000000000001</v>
      </c>
      <c r="E23" s="11">
        <v>161.91</v>
      </c>
      <c r="F23" s="17">
        <f t="shared" si="1"/>
        <v>1434.19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7928.22</v>
      </c>
      <c r="C28" s="1">
        <f>SUM(C5:C27)</f>
        <v>1445.46</v>
      </c>
      <c r="D28" s="16">
        <f t="shared" si="0"/>
        <v>9373.68</v>
      </c>
      <c r="E28" s="11">
        <f>SUM(E5:E27)</f>
        <v>462.72</v>
      </c>
      <c r="F28" s="17">
        <f>SUM(F5:F27)</f>
        <v>8910.9599999999991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7928.22</v>
      </c>
      <c r="C34" s="1" t="s">
        <v>27</v>
      </c>
      <c r="D34" s="2"/>
      <c r="E34" s="6">
        <v>8910.9599999999991</v>
      </c>
      <c r="F34" s="2"/>
      <c r="G34" s="14"/>
    </row>
    <row r="35" spans="1:8" x14ac:dyDescent="0.25">
      <c r="A35" s="1" t="s">
        <v>28</v>
      </c>
      <c r="B35" s="1">
        <f>SUM(C28)</f>
        <v>1445.46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9373.68</v>
      </c>
      <c r="C36" s="1" t="s">
        <v>31</v>
      </c>
      <c r="D36" s="2"/>
      <c r="E36" s="1">
        <f>SUM(E34-E35)</f>
        <v>8910.9599999999991</v>
      </c>
      <c r="F36" s="2"/>
      <c r="G36" s="14"/>
    </row>
    <row r="37" spans="1:8" x14ac:dyDescent="0.25">
      <c r="A37" s="1" t="s">
        <v>32</v>
      </c>
      <c r="B37" s="1">
        <f>SUM(E28)</f>
        <v>462.72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8910.9600000000009</v>
      </c>
      <c r="C38" s="1" t="s">
        <v>5</v>
      </c>
      <c r="D38" s="2"/>
      <c r="E38" s="1">
        <f>SUM(E36-E37)</f>
        <v>8910.9599999999991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2782.27</v>
      </c>
      <c r="C18" s="2"/>
      <c r="D18" s="16">
        <f t="shared" si="0"/>
        <v>2782.27</v>
      </c>
      <c r="E18" s="11">
        <v>1621.98</v>
      </c>
      <c r="F18" s="17">
        <f t="shared" si="1"/>
        <v>1160.29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1434.19</v>
      </c>
      <c r="C23" s="1">
        <v>349.16</v>
      </c>
      <c r="D23" s="16">
        <f t="shared" si="0"/>
        <v>1783.3500000000001</v>
      </c>
      <c r="E23" s="11">
        <v>200</v>
      </c>
      <c r="F23" s="17">
        <f t="shared" si="1"/>
        <v>1583.3500000000001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8910.9599999999991</v>
      </c>
      <c r="C28" s="1">
        <f>SUM(C5:C27)</f>
        <v>349.16</v>
      </c>
      <c r="D28" s="16">
        <f t="shared" si="0"/>
        <v>9260.119999999999</v>
      </c>
      <c r="E28" s="11">
        <f>SUM(E5:E27)</f>
        <v>1821.98</v>
      </c>
      <c r="F28" s="17">
        <f>SUM(F5:F27)</f>
        <v>7438.14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8910.9599999999991</v>
      </c>
      <c r="C34" s="1" t="s">
        <v>27</v>
      </c>
      <c r="D34" s="2"/>
      <c r="E34" s="6">
        <v>7438.14</v>
      </c>
      <c r="F34" s="2"/>
      <c r="G34" s="14"/>
    </row>
    <row r="35" spans="1:8" x14ac:dyDescent="0.25">
      <c r="A35" s="1" t="s">
        <v>28</v>
      </c>
      <c r="B35" s="1">
        <f>SUM(C28)</f>
        <v>349.16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9260.119999999999</v>
      </c>
      <c r="C36" s="1" t="s">
        <v>31</v>
      </c>
      <c r="D36" s="2"/>
      <c r="E36" s="1">
        <f>SUM(E34-E35)</f>
        <v>7438.14</v>
      </c>
      <c r="F36" s="2"/>
      <c r="G36" s="14"/>
    </row>
    <row r="37" spans="1:8" x14ac:dyDescent="0.25">
      <c r="A37" s="1" t="s">
        <v>32</v>
      </c>
      <c r="B37" s="1">
        <f>SUM(E28)</f>
        <v>1821.98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7438.1399999999994</v>
      </c>
      <c r="C38" s="1" t="s">
        <v>5</v>
      </c>
      <c r="D38" s="2"/>
      <c r="E38" s="1">
        <f>SUM(E36-E37)</f>
        <v>7438.14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7" workbookViewId="0">
      <selection activeCell="A1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43100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1160.29</v>
      </c>
      <c r="C18" s="2">
        <v>250</v>
      </c>
      <c r="D18" s="16">
        <f t="shared" si="0"/>
        <v>1410.29</v>
      </c>
      <c r="E18" s="11">
        <v>1208.1600000000001</v>
      </c>
      <c r="F18" s="17">
        <f t="shared" si="1"/>
        <v>202.12999999999988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>
        <v>1467.48</v>
      </c>
      <c r="D20" s="16">
        <f t="shared" si="0"/>
        <v>1624.05</v>
      </c>
      <c r="E20" s="11">
        <v>150</v>
      </c>
      <c r="F20" s="17">
        <f t="shared" si="1"/>
        <v>1474.05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1583.35</v>
      </c>
      <c r="C23" s="1">
        <v>102.17</v>
      </c>
      <c r="D23" s="16">
        <f t="shared" si="0"/>
        <v>1685.52</v>
      </c>
      <c r="E23" s="11"/>
      <c r="F23" s="17">
        <f t="shared" si="1"/>
        <v>1685.52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>
        <v>45</v>
      </c>
      <c r="D25" s="16">
        <f t="shared" si="0"/>
        <v>45</v>
      </c>
      <c r="E25" s="11">
        <v>50</v>
      </c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7438.14</v>
      </c>
      <c r="C28" s="1">
        <f>SUM(C5:C27)</f>
        <v>1864.65</v>
      </c>
      <c r="D28" s="16">
        <f t="shared" si="0"/>
        <v>9302.7900000000009</v>
      </c>
      <c r="E28" s="11">
        <f>SUM(E5:E27)</f>
        <v>1408.16</v>
      </c>
      <c r="F28" s="17">
        <f t="shared" si="1"/>
        <v>7894.630000000001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7438.14</v>
      </c>
      <c r="C34" s="1" t="s">
        <v>27</v>
      </c>
      <c r="D34" s="2"/>
      <c r="E34" s="6">
        <v>7894.63</v>
      </c>
      <c r="F34" s="2"/>
      <c r="G34" s="14"/>
    </row>
    <row r="35" spans="1:8" x14ac:dyDescent="0.25">
      <c r="A35" s="1" t="s">
        <v>28</v>
      </c>
      <c r="B35" s="1">
        <f>SUM(C28)</f>
        <v>1864.65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9302.7900000000009</v>
      </c>
      <c r="C36" s="1" t="s">
        <v>31</v>
      </c>
      <c r="D36" s="2"/>
      <c r="E36" s="1">
        <f>SUM(E34-E35)</f>
        <v>7894.63</v>
      </c>
      <c r="F36" s="2"/>
      <c r="G36" s="14"/>
    </row>
    <row r="37" spans="1:8" x14ac:dyDescent="0.25">
      <c r="A37" s="1" t="s">
        <v>32</v>
      </c>
      <c r="B37" s="1">
        <f>SUM(E28)</f>
        <v>1408.16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7894.630000000001</v>
      </c>
      <c r="C38" s="1" t="s">
        <v>5</v>
      </c>
      <c r="D38" s="2"/>
      <c r="E38" s="1">
        <f>SUM(E36-E37)</f>
        <v>7894.63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3" workbookViewId="0">
      <selection activeCell="A2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202.13</v>
      </c>
      <c r="C18" s="2"/>
      <c r="D18" s="16">
        <f t="shared" si="0"/>
        <v>202.13</v>
      </c>
      <c r="E18" s="11">
        <v>201.47</v>
      </c>
      <c r="F18" s="17">
        <f t="shared" si="1"/>
        <v>0.65999999999999659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1474.05</v>
      </c>
      <c r="C20" s="2"/>
      <c r="D20" s="16">
        <f t="shared" si="0"/>
        <v>1474.05</v>
      </c>
      <c r="E20" s="11">
        <v>1317.38</v>
      </c>
      <c r="F20" s="17">
        <f t="shared" si="1"/>
        <v>156.66999999999985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1685.52</v>
      </c>
      <c r="C23" s="1">
        <v>168.88</v>
      </c>
      <c r="D23" s="16">
        <f t="shared" si="0"/>
        <v>1854.4</v>
      </c>
      <c r="E23" s="11">
        <v>160</v>
      </c>
      <c r="F23" s="17">
        <f t="shared" si="1"/>
        <v>1694.4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2"/>
      <c r="D25" s="16">
        <f t="shared" si="0"/>
        <v>-5</v>
      </c>
      <c r="E25" s="11"/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7894.63</v>
      </c>
      <c r="C28" s="1">
        <f>SUM(C5:C27)</f>
        <v>168.88</v>
      </c>
      <c r="D28" s="16">
        <f t="shared" si="0"/>
        <v>8063.51</v>
      </c>
      <c r="E28" s="11">
        <f>SUM(E5:E27)</f>
        <v>1678.8500000000001</v>
      </c>
      <c r="F28" s="17">
        <f t="shared" si="1"/>
        <v>6384.66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7894.63</v>
      </c>
      <c r="C34" s="1" t="s">
        <v>27</v>
      </c>
      <c r="D34" s="2"/>
      <c r="E34" s="6">
        <v>6384.66</v>
      </c>
      <c r="F34" s="2"/>
      <c r="G34" s="14"/>
    </row>
    <row r="35" spans="1:8" x14ac:dyDescent="0.25">
      <c r="A35" s="1" t="s">
        <v>28</v>
      </c>
      <c r="B35" s="1">
        <f>SUM(C28)</f>
        <v>168.88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8063.51</v>
      </c>
      <c r="C36" s="1" t="s">
        <v>31</v>
      </c>
      <c r="D36" s="2"/>
      <c r="E36" s="1">
        <f>SUM(E34-E35)</f>
        <v>6384.66</v>
      </c>
      <c r="F36" s="2"/>
      <c r="G36" s="14"/>
    </row>
    <row r="37" spans="1:8" x14ac:dyDescent="0.25">
      <c r="A37" s="1" t="s">
        <v>32</v>
      </c>
      <c r="B37" s="1">
        <f>SUM(E28)</f>
        <v>1678.8500000000001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6384.66</v>
      </c>
      <c r="C38" s="1" t="s">
        <v>5</v>
      </c>
      <c r="D38" s="2"/>
      <c r="E38" s="1">
        <f>SUM(E36-E37)</f>
        <v>6384.66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43159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>
        <v>32</v>
      </c>
      <c r="D6" s="16">
        <f t="shared" ref="D6:D28" si="0">SUM(B6:C6)</f>
        <v>308.44</v>
      </c>
      <c r="E6" s="11"/>
      <c r="F6" s="17">
        <f t="shared" ref="F6:F28" si="1">SUM(D6-E6)</f>
        <v>308.44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>
        <v>24</v>
      </c>
      <c r="D7" s="16">
        <f t="shared" si="0"/>
        <v>547.74</v>
      </c>
      <c r="E7" s="11"/>
      <c r="F7" s="17">
        <f t="shared" si="1"/>
        <v>547.74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>
        <v>110</v>
      </c>
      <c r="D8" s="16">
        <f t="shared" si="0"/>
        <v>329.88</v>
      </c>
      <c r="E8" s="11"/>
      <c r="F8" s="17">
        <f t="shared" si="1"/>
        <v>329.88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>
        <v>168</v>
      </c>
      <c r="D9" s="16">
        <f t="shared" si="0"/>
        <v>318.5</v>
      </c>
      <c r="E9" s="11"/>
      <c r="F9" s="17">
        <f t="shared" si="1"/>
        <v>318.5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>
        <v>56.02</v>
      </c>
      <c r="D16" s="16">
        <f t="shared" si="0"/>
        <v>1254.53</v>
      </c>
      <c r="E16" s="11"/>
      <c r="F16" s="17">
        <f t="shared" si="1"/>
        <v>1254.53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0.66</v>
      </c>
      <c r="C18" s="2">
        <v>500</v>
      </c>
      <c r="D18" s="16">
        <f t="shared" si="0"/>
        <v>500.66</v>
      </c>
      <c r="E18" s="11">
        <v>229.93</v>
      </c>
      <c r="F18" s="17">
        <f t="shared" si="1"/>
        <v>270.73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156.66999999999999</v>
      </c>
      <c r="C20" s="2"/>
      <c r="D20" s="16">
        <f t="shared" si="0"/>
        <v>156.66999999999999</v>
      </c>
      <c r="E20" s="11"/>
      <c r="F20" s="17">
        <f t="shared" si="1"/>
        <v>156.66999999999999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1694.4</v>
      </c>
      <c r="C23" s="1">
        <v>375.52</v>
      </c>
      <c r="D23" s="16">
        <f t="shared" si="0"/>
        <v>2069.92</v>
      </c>
      <c r="E23" s="11"/>
      <c r="F23" s="17">
        <f t="shared" si="1"/>
        <v>2069.92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2"/>
      <c r="D25" s="16">
        <f t="shared" si="0"/>
        <v>-5</v>
      </c>
      <c r="E25" s="11"/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6384.6600000000008</v>
      </c>
      <c r="C28" s="1">
        <f>SUM(C5:C27)</f>
        <v>1265.54</v>
      </c>
      <c r="D28" s="16">
        <f t="shared" si="0"/>
        <v>7650.2000000000007</v>
      </c>
      <c r="E28" s="11">
        <f>SUM(E5:E27)</f>
        <v>229.93</v>
      </c>
      <c r="F28" s="17">
        <f t="shared" si="1"/>
        <v>7420.27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6384.6600000000008</v>
      </c>
      <c r="C34" s="1" t="s">
        <v>27</v>
      </c>
      <c r="D34" s="2"/>
      <c r="E34" s="6">
        <v>6384.66</v>
      </c>
      <c r="F34" s="2"/>
      <c r="G34" s="14"/>
    </row>
    <row r="35" spans="1:8" x14ac:dyDescent="0.25">
      <c r="A35" s="1" t="s">
        <v>28</v>
      </c>
      <c r="B35" s="1">
        <f>SUM(C28)</f>
        <v>1265.54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7650.2000000000007</v>
      </c>
      <c r="C36" s="1" t="s">
        <v>31</v>
      </c>
      <c r="D36" s="2"/>
      <c r="E36" s="1">
        <f>SUM(E34-E35)</f>
        <v>6384.66</v>
      </c>
      <c r="F36" s="2"/>
      <c r="G36" s="14"/>
    </row>
    <row r="37" spans="1:8" x14ac:dyDescent="0.25">
      <c r="A37" s="1" t="s">
        <v>32</v>
      </c>
      <c r="B37" s="1">
        <f>SUM(E28)</f>
        <v>229.93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7420.27</v>
      </c>
      <c r="C38" s="1" t="s">
        <v>5</v>
      </c>
      <c r="D38" s="2"/>
      <c r="E38" s="1">
        <f>SUM(E36-E37)</f>
        <v>6384.66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0" workbookViewId="0">
      <selection activeCell="F29" sqref="F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28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11"/>
      <c r="D1" s="2"/>
      <c r="E1" s="2"/>
      <c r="F1" s="2"/>
    </row>
    <row r="2" spans="1:14" x14ac:dyDescent="0.25">
      <c r="A2" s="1" t="s">
        <v>1</v>
      </c>
      <c r="B2" s="2"/>
      <c r="C2" s="11"/>
      <c r="D2" s="2"/>
      <c r="E2" s="2"/>
      <c r="F2" s="2"/>
    </row>
    <row r="3" spans="1:14" x14ac:dyDescent="0.25">
      <c r="A3" s="3">
        <v>43189</v>
      </c>
      <c r="B3" s="2"/>
      <c r="C3" s="11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27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26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308.44</v>
      </c>
      <c r="C6" s="11">
        <v>128</v>
      </c>
      <c r="D6" s="16">
        <f t="shared" ref="D6:D28" si="0">SUM(B6:C6)</f>
        <v>436.44</v>
      </c>
      <c r="E6" s="11">
        <v>58.86</v>
      </c>
      <c r="F6" s="17">
        <f t="shared" ref="F6:F27" si="1">SUM(D6-E6)</f>
        <v>377.58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547.74</v>
      </c>
      <c r="C7" s="11">
        <v>104</v>
      </c>
      <c r="D7" s="16">
        <f t="shared" si="0"/>
        <v>651.74</v>
      </c>
      <c r="E7" s="11">
        <v>111.18</v>
      </c>
      <c r="F7" s="17">
        <f t="shared" si="1"/>
        <v>540.55999999999995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329.88</v>
      </c>
      <c r="C8" s="11"/>
      <c r="D8" s="16">
        <f t="shared" si="0"/>
        <v>329.88</v>
      </c>
      <c r="E8" s="11">
        <v>143.28</v>
      </c>
      <c r="F8" s="17">
        <f t="shared" si="1"/>
        <v>186.6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318.5</v>
      </c>
      <c r="C9" s="11">
        <v>8</v>
      </c>
      <c r="D9" s="16">
        <f t="shared" si="0"/>
        <v>326.5</v>
      </c>
      <c r="E9" s="11">
        <v>163.5</v>
      </c>
      <c r="F9" s="17">
        <f t="shared" si="1"/>
        <v>163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11"/>
      <c r="D10" s="16">
        <f t="shared" si="0"/>
        <v>275.33999999999997</v>
      </c>
      <c r="E10" s="11">
        <v>111.18</v>
      </c>
      <c r="F10" s="17">
        <f t="shared" si="1"/>
        <v>164.15999999999997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11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11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11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11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1254.53</v>
      </c>
      <c r="C16" s="11"/>
      <c r="D16" s="16">
        <f t="shared" si="0"/>
        <v>1254.53</v>
      </c>
      <c r="E16" s="11"/>
      <c r="F16" s="17">
        <f t="shared" si="1"/>
        <v>1254.53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11">
        <v>179</v>
      </c>
      <c r="D17" s="16">
        <f t="shared" si="0"/>
        <v>782.21</v>
      </c>
      <c r="E17" s="11"/>
      <c r="F17" s="17">
        <f t="shared" si="1"/>
        <v>782.21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270.73</v>
      </c>
      <c r="C18" s="11">
        <v>300</v>
      </c>
      <c r="D18" s="16">
        <f t="shared" si="0"/>
        <v>570.73</v>
      </c>
      <c r="E18" s="11">
        <v>87.56</v>
      </c>
      <c r="F18" s="17">
        <f t="shared" si="1"/>
        <v>483.17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11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9"/>
      <c r="J19" s="22"/>
    </row>
    <row r="20" spans="1:14" x14ac:dyDescent="0.25">
      <c r="A20" s="6" t="s">
        <v>20</v>
      </c>
      <c r="B20" s="1">
        <v>156.66999999999999</v>
      </c>
      <c r="C20" s="11"/>
      <c r="D20" s="16">
        <f t="shared" si="0"/>
        <v>156.66999999999999</v>
      </c>
      <c r="E20" s="11"/>
      <c r="F20" s="17">
        <f t="shared" si="1"/>
        <v>156.66999999999999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11">
        <v>482.58</v>
      </c>
      <c r="D21" s="16">
        <f t="shared" si="0"/>
        <v>482.58</v>
      </c>
      <c r="E21" s="11"/>
      <c r="F21" s="17">
        <f t="shared" si="1"/>
        <v>482.58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2069.92</v>
      </c>
      <c r="C23" s="11">
        <v>9.67</v>
      </c>
      <c r="D23" s="16">
        <f t="shared" si="0"/>
        <v>2079.59</v>
      </c>
      <c r="E23" s="11"/>
      <c r="F23" s="17">
        <f t="shared" si="1"/>
        <v>2079.59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11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11">
        <v>94</v>
      </c>
      <c r="D25" s="16">
        <f t="shared" si="0"/>
        <v>89</v>
      </c>
      <c r="E25" s="11">
        <v>119</v>
      </c>
      <c r="F25" s="17">
        <f t="shared" si="1"/>
        <v>-30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11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11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7420.2700000000013</v>
      </c>
      <c r="C28" s="11">
        <f>SUM(C5:C27)</f>
        <v>1305.25</v>
      </c>
      <c r="D28" s="16">
        <f t="shared" si="0"/>
        <v>8725.52</v>
      </c>
      <c r="E28" s="11">
        <f>SUM(E5:E27)</f>
        <v>794.56</v>
      </c>
      <c r="F28" s="17">
        <f>SUM(F5:F27)</f>
        <v>7930.96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7420.2700000000013</v>
      </c>
      <c r="C34" s="11" t="s">
        <v>27</v>
      </c>
      <c r="D34" s="2"/>
      <c r="E34" s="6">
        <v>7930.96</v>
      </c>
      <c r="F34" s="2"/>
      <c r="G34" s="14"/>
    </row>
    <row r="35" spans="1:8" x14ac:dyDescent="0.25">
      <c r="A35" s="1" t="s">
        <v>28</v>
      </c>
      <c r="B35" s="1">
        <f>SUM(C28)</f>
        <v>1305.25</v>
      </c>
      <c r="C35" s="1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8725.52</v>
      </c>
      <c r="C36" s="11" t="s">
        <v>31</v>
      </c>
      <c r="D36" s="2"/>
      <c r="E36" s="1">
        <f>SUM(E34-E35)</f>
        <v>7930.96</v>
      </c>
      <c r="F36" s="2"/>
      <c r="G36" s="14"/>
    </row>
    <row r="37" spans="1:8" x14ac:dyDescent="0.25">
      <c r="A37" s="1" t="s">
        <v>32</v>
      </c>
      <c r="B37" s="1">
        <f>SUM(E28)</f>
        <v>794.56</v>
      </c>
      <c r="C37" s="1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7930.9600000000009</v>
      </c>
      <c r="C38" s="11" t="s">
        <v>5</v>
      </c>
      <c r="D38" s="2"/>
      <c r="E38" s="1">
        <f>SUM(E36-E37)</f>
        <v>7930.96</v>
      </c>
      <c r="F38" s="2"/>
    </row>
    <row r="41" spans="1:8" x14ac:dyDescent="0.25">
      <c r="A41" s="1" t="s">
        <v>35</v>
      </c>
      <c r="B41" s="1" t="s">
        <v>36</v>
      </c>
      <c r="C41" s="11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11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28" customWidth="1"/>
    <col min="4" max="4" width="10.140625" style="7" bestFit="1" customWidth="1"/>
    <col min="5" max="5" width="9.28515625" style="7" customWidth="1"/>
    <col min="6" max="6" width="12.5703125" style="7" customWidth="1"/>
    <col min="7" max="16384" width="9.140625" style="7"/>
  </cols>
  <sheetData>
    <row r="1" spans="1:6" x14ac:dyDescent="0.25">
      <c r="A1" s="1" t="s">
        <v>0</v>
      </c>
      <c r="B1" s="2"/>
      <c r="C1" s="11"/>
      <c r="D1" s="2"/>
      <c r="E1" s="2"/>
      <c r="F1" s="2"/>
    </row>
    <row r="2" spans="1:6" x14ac:dyDescent="0.25">
      <c r="A2" s="1" t="s">
        <v>1</v>
      </c>
      <c r="B2" s="2"/>
      <c r="C2" s="11"/>
      <c r="D2" s="2"/>
      <c r="E2" s="2"/>
      <c r="F2" s="2"/>
    </row>
    <row r="3" spans="1:6" x14ac:dyDescent="0.25">
      <c r="A3" s="3">
        <v>43220</v>
      </c>
      <c r="B3" s="2"/>
      <c r="C3" s="11"/>
      <c r="D3" s="2"/>
      <c r="E3" s="2"/>
      <c r="F3" s="2"/>
    </row>
    <row r="4" spans="1:6" ht="39" x14ac:dyDescent="0.25">
      <c r="A4" s="4" t="s">
        <v>2</v>
      </c>
      <c r="B4" s="5" t="s">
        <v>3</v>
      </c>
      <c r="C4" s="27" t="s">
        <v>78</v>
      </c>
      <c r="D4" s="4" t="s">
        <v>5</v>
      </c>
      <c r="E4" s="5" t="s">
        <v>6</v>
      </c>
      <c r="F4" s="5" t="s">
        <v>7</v>
      </c>
    </row>
    <row r="5" spans="1:6" s="18" customFormat="1" x14ac:dyDescent="0.25">
      <c r="A5" s="15" t="s">
        <v>54</v>
      </c>
      <c r="B5" s="17">
        <v>157</v>
      </c>
      <c r="C5" s="26"/>
      <c r="D5" s="16">
        <f>SUM(B5:C5)</f>
        <v>157</v>
      </c>
      <c r="E5" s="17"/>
      <c r="F5" s="17">
        <f>SUM(D5-E5)</f>
        <v>157</v>
      </c>
    </row>
    <row r="6" spans="1:6" x14ac:dyDescent="0.25">
      <c r="A6" s="1" t="s">
        <v>55</v>
      </c>
      <c r="B6" s="1">
        <v>377.58</v>
      </c>
      <c r="C6" s="11">
        <v>8</v>
      </c>
      <c r="D6" s="16">
        <f t="shared" ref="D6:D28" si="0">SUM(B6:C6)</f>
        <v>385.58</v>
      </c>
      <c r="E6" s="11"/>
      <c r="F6" s="17">
        <f t="shared" ref="F6:F28" si="1">SUM(D6-E6)</f>
        <v>385.58</v>
      </c>
    </row>
    <row r="7" spans="1:6" x14ac:dyDescent="0.25">
      <c r="A7" s="1" t="s">
        <v>56</v>
      </c>
      <c r="B7" s="1">
        <v>540.55999999999995</v>
      </c>
      <c r="C7" s="11">
        <v>8</v>
      </c>
      <c r="D7" s="16">
        <f t="shared" si="0"/>
        <v>548.55999999999995</v>
      </c>
      <c r="E7" s="11"/>
      <c r="F7" s="17">
        <f t="shared" si="1"/>
        <v>548.55999999999995</v>
      </c>
    </row>
    <row r="8" spans="1:6" x14ac:dyDescent="0.25">
      <c r="A8" s="1" t="s">
        <v>57</v>
      </c>
      <c r="B8" s="1">
        <v>186.6</v>
      </c>
      <c r="C8" s="11"/>
      <c r="D8" s="16">
        <f t="shared" si="0"/>
        <v>186.6</v>
      </c>
      <c r="E8" s="11"/>
      <c r="F8" s="17">
        <f t="shared" si="1"/>
        <v>186.6</v>
      </c>
    </row>
    <row r="9" spans="1:6" x14ac:dyDescent="0.25">
      <c r="A9" s="1" t="s">
        <v>58</v>
      </c>
      <c r="B9" s="1">
        <v>163</v>
      </c>
      <c r="C9" s="11">
        <v>40</v>
      </c>
      <c r="D9" s="16">
        <f t="shared" si="0"/>
        <v>203</v>
      </c>
      <c r="E9" s="11"/>
      <c r="F9" s="17">
        <f t="shared" si="1"/>
        <v>203</v>
      </c>
    </row>
    <row r="10" spans="1:6" x14ac:dyDescent="0.25">
      <c r="A10" s="1" t="s">
        <v>64</v>
      </c>
      <c r="B10" s="1">
        <v>164.16</v>
      </c>
      <c r="C10" s="11"/>
      <c r="D10" s="16">
        <f t="shared" si="0"/>
        <v>164.16</v>
      </c>
      <c r="E10" s="11"/>
      <c r="F10" s="17">
        <f t="shared" si="1"/>
        <v>164.16</v>
      </c>
    </row>
    <row r="11" spans="1:6" x14ac:dyDescent="0.25">
      <c r="A11" s="1" t="s">
        <v>63</v>
      </c>
      <c r="B11" s="1">
        <v>34.799999999999997</v>
      </c>
      <c r="C11" s="11"/>
      <c r="D11" s="16">
        <f t="shared" si="0"/>
        <v>34.799999999999997</v>
      </c>
      <c r="E11" s="11"/>
      <c r="F11" s="17">
        <f t="shared" si="1"/>
        <v>34.799999999999997</v>
      </c>
    </row>
    <row r="12" spans="1:6" x14ac:dyDescent="0.25">
      <c r="A12" s="1" t="s">
        <v>62</v>
      </c>
      <c r="B12" s="1">
        <v>255.32</v>
      </c>
      <c r="C12" s="11"/>
      <c r="D12" s="16">
        <f t="shared" si="0"/>
        <v>255.32</v>
      </c>
      <c r="E12" s="11"/>
      <c r="F12" s="17">
        <f t="shared" si="1"/>
        <v>255.32</v>
      </c>
    </row>
    <row r="13" spans="1:6" x14ac:dyDescent="0.25">
      <c r="A13" s="1" t="s">
        <v>61</v>
      </c>
      <c r="B13" s="1">
        <v>10</v>
      </c>
      <c r="C13" s="11"/>
      <c r="D13" s="16">
        <f t="shared" si="0"/>
        <v>10</v>
      </c>
      <c r="E13" s="11"/>
      <c r="F13" s="17">
        <f t="shared" si="1"/>
        <v>10</v>
      </c>
    </row>
    <row r="14" spans="1:6" x14ac:dyDescent="0.25">
      <c r="A14" s="1" t="s">
        <v>60</v>
      </c>
      <c r="B14" s="1">
        <v>90.42</v>
      </c>
      <c r="C14" s="11"/>
      <c r="D14" s="16">
        <f t="shared" si="0"/>
        <v>90.42</v>
      </c>
      <c r="E14" s="11"/>
      <c r="F14" s="17">
        <f t="shared" si="1"/>
        <v>90.42</v>
      </c>
    </row>
    <row r="15" spans="1:6" x14ac:dyDescent="0.25">
      <c r="A15" s="6" t="s">
        <v>17</v>
      </c>
      <c r="B15" s="1">
        <v>340.88</v>
      </c>
      <c r="C15" s="11"/>
      <c r="D15" s="16">
        <f t="shared" si="0"/>
        <v>340.88</v>
      </c>
      <c r="E15" s="11"/>
      <c r="F15" s="17">
        <f t="shared" si="1"/>
        <v>340.88</v>
      </c>
    </row>
    <row r="16" spans="1:6" x14ac:dyDescent="0.25">
      <c r="A16" s="6" t="s">
        <v>77</v>
      </c>
      <c r="B16" s="1">
        <v>1254.53</v>
      </c>
      <c r="C16" s="11"/>
      <c r="D16" s="16">
        <f t="shared" si="0"/>
        <v>1254.53</v>
      </c>
      <c r="E16" s="11"/>
      <c r="F16" s="17">
        <f t="shared" si="1"/>
        <v>1254.53</v>
      </c>
    </row>
    <row r="17" spans="1:6" x14ac:dyDescent="0.25">
      <c r="A17" s="6" t="s">
        <v>18</v>
      </c>
      <c r="B17" s="1">
        <v>782.21</v>
      </c>
      <c r="C17" s="11"/>
      <c r="D17" s="16">
        <f t="shared" si="0"/>
        <v>782.21</v>
      </c>
      <c r="E17" s="11"/>
      <c r="F17" s="17">
        <f t="shared" si="1"/>
        <v>782.21</v>
      </c>
    </row>
    <row r="18" spans="1:6" x14ac:dyDescent="0.25">
      <c r="A18" s="1" t="s">
        <v>19</v>
      </c>
      <c r="B18" s="1">
        <v>483.17</v>
      </c>
      <c r="C18" s="11"/>
      <c r="D18" s="16">
        <f t="shared" si="0"/>
        <v>483.17</v>
      </c>
      <c r="E18" s="11">
        <v>204.78</v>
      </c>
      <c r="F18" s="17">
        <f t="shared" si="1"/>
        <v>278.39</v>
      </c>
    </row>
    <row r="19" spans="1:6" x14ac:dyDescent="0.25">
      <c r="A19" s="1" t="s">
        <v>59</v>
      </c>
      <c r="B19" s="1">
        <v>108.68</v>
      </c>
      <c r="C19" s="11"/>
      <c r="D19" s="16">
        <f t="shared" si="0"/>
        <v>108.68</v>
      </c>
      <c r="E19" s="11"/>
      <c r="F19" s="17">
        <f t="shared" si="1"/>
        <v>108.68</v>
      </c>
    </row>
    <row r="20" spans="1:6" x14ac:dyDescent="0.25">
      <c r="A20" s="6" t="s">
        <v>20</v>
      </c>
      <c r="B20" s="1">
        <v>156.66999999999999</v>
      </c>
      <c r="C20" s="11"/>
      <c r="D20" s="16">
        <f t="shared" si="0"/>
        <v>156.66999999999999</v>
      </c>
      <c r="E20" s="11"/>
      <c r="F20" s="17">
        <f t="shared" si="1"/>
        <v>156.66999999999999</v>
      </c>
    </row>
    <row r="21" spans="1:6" x14ac:dyDescent="0.25">
      <c r="A21" s="1" t="s">
        <v>21</v>
      </c>
      <c r="B21" s="1">
        <v>482.58</v>
      </c>
      <c r="C21" s="11"/>
      <c r="D21" s="16">
        <f t="shared" si="0"/>
        <v>482.58</v>
      </c>
      <c r="E21" s="11"/>
      <c r="F21" s="17">
        <f t="shared" si="1"/>
        <v>482.58</v>
      </c>
    </row>
    <row r="22" spans="1:6" x14ac:dyDescent="0.25">
      <c r="A22" s="1" t="s">
        <v>22</v>
      </c>
      <c r="B22" s="1">
        <v>0</v>
      </c>
      <c r="C22" s="11"/>
      <c r="D22" s="16">
        <f t="shared" si="0"/>
        <v>0</v>
      </c>
      <c r="E22" s="11"/>
      <c r="F22" s="17">
        <f t="shared" si="1"/>
        <v>0</v>
      </c>
    </row>
    <row r="23" spans="1:6" x14ac:dyDescent="0.25">
      <c r="A23" s="6" t="s">
        <v>23</v>
      </c>
      <c r="B23" s="1">
        <v>2079.59</v>
      </c>
      <c r="C23" s="11">
        <v>311.36</v>
      </c>
      <c r="D23" s="16">
        <f t="shared" si="0"/>
        <v>2390.9500000000003</v>
      </c>
      <c r="E23" s="11">
        <v>427.77</v>
      </c>
      <c r="F23" s="17">
        <f t="shared" si="1"/>
        <v>1963.1800000000003</v>
      </c>
    </row>
    <row r="24" spans="1:6" x14ac:dyDescent="0.25">
      <c r="A24" s="6" t="s">
        <v>67</v>
      </c>
      <c r="B24" s="1">
        <v>90.9</v>
      </c>
      <c r="C24" s="11"/>
      <c r="D24" s="16">
        <f t="shared" si="0"/>
        <v>90.9</v>
      </c>
      <c r="E24" s="11"/>
      <c r="F24" s="17">
        <f t="shared" si="1"/>
        <v>90.9</v>
      </c>
    </row>
    <row r="25" spans="1:6" x14ac:dyDescent="0.25">
      <c r="A25" s="6" t="s">
        <v>72</v>
      </c>
      <c r="B25" s="1">
        <v>-30</v>
      </c>
      <c r="C25" s="11"/>
      <c r="D25" s="16">
        <f t="shared" si="0"/>
        <v>-30</v>
      </c>
      <c r="E25" s="11"/>
      <c r="F25" s="17">
        <f t="shared" si="1"/>
        <v>-30</v>
      </c>
    </row>
    <row r="26" spans="1:6" x14ac:dyDescent="0.25">
      <c r="A26" s="6" t="s">
        <v>70</v>
      </c>
      <c r="B26" s="1">
        <v>196.3</v>
      </c>
      <c r="C26" s="11">
        <v>75</v>
      </c>
      <c r="D26" s="16">
        <f t="shared" si="0"/>
        <v>271.3</v>
      </c>
      <c r="E26" s="11"/>
      <c r="F26" s="17">
        <f t="shared" si="1"/>
        <v>271.3</v>
      </c>
    </row>
    <row r="27" spans="1:6" x14ac:dyDescent="0.25">
      <c r="A27" s="6" t="s">
        <v>71</v>
      </c>
      <c r="B27" s="1">
        <v>6.01</v>
      </c>
      <c r="C27" s="11"/>
      <c r="D27" s="16">
        <f t="shared" si="0"/>
        <v>6.01</v>
      </c>
      <c r="E27" s="11"/>
      <c r="F27" s="17">
        <f t="shared" si="1"/>
        <v>6.01</v>
      </c>
    </row>
    <row r="28" spans="1:6" x14ac:dyDescent="0.25">
      <c r="A28" s="1" t="s">
        <v>25</v>
      </c>
      <c r="B28" s="1">
        <f>SUM(B5:B27)</f>
        <v>7930.96</v>
      </c>
      <c r="C28" s="11">
        <f>SUM(C5:C27)</f>
        <v>442.36</v>
      </c>
      <c r="D28" s="16">
        <f t="shared" si="0"/>
        <v>8373.32</v>
      </c>
      <c r="E28" s="11">
        <f>SUM(E5:E27)</f>
        <v>632.54999999999995</v>
      </c>
      <c r="F28" s="17">
        <f t="shared" si="1"/>
        <v>7740.7699999999995</v>
      </c>
    </row>
    <row r="29" spans="1:6" x14ac:dyDescent="0.25">
      <c r="A29" s="10"/>
      <c r="B29" s="9"/>
      <c r="F29" s="9" t="s">
        <v>39</v>
      </c>
    </row>
    <row r="30" spans="1:6" x14ac:dyDescent="0.25">
      <c r="A30" s="23"/>
    </row>
    <row r="31" spans="1:6" x14ac:dyDescent="0.25">
      <c r="A31" s="8" t="s">
        <v>39</v>
      </c>
    </row>
    <row r="32" spans="1:6" x14ac:dyDescent="0.25">
      <c r="A32" s="8"/>
    </row>
    <row r="33" spans="1:6" x14ac:dyDescent="0.25">
      <c r="A33" s="8"/>
    </row>
    <row r="34" spans="1:6" x14ac:dyDescent="0.25">
      <c r="A34" s="1" t="s">
        <v>26</v>
      </c>
      <c r="B34" s="1">
        <f>SUM(B28)</f>
        <v>7930.96</v>
      </c>
      <c r="C34" s="11" t="s">
        <v>27</v>
      </c>
      <c r="D34" s="2"/>
      <c r="E34" s="6">
        <v>7740.77</v>
      </c>
      <c r="F34" s="2"/>
    </row>
    <row r="35" spans="1:6" x14ac:dyDescent="0.25">
      <c r="A35" s="1" t="s">
        <v>28</v>
      </c>
      <c r="B35" s="1">
        <f>SUM(C28)</f>
        <v>442.36</v>
      </c>
      <c r="C35" s="11" t="s">
        <v>29</v>
      </c>
      <c r="D35" s="2"/>
      <c r="E35" s="6"/>
      <c r="F35" s="2"/>
    </row>
    <row r="36" spans="1:6" x14ac:dyDescent="0.25">
      <c r="A36" s="1" t="s">
        <v>30</v>
      </c>
      <c r="B36" s="1">
        <f>SUM(B34:B35)</f>
        <v>8373.32</v>
      </c>
      <c r="C36" s="11" t="s">
        <v>31</v>
      </c>
      <c r="D36" s="2"/>
      <c r="E36" s="1">
        <f>SUM(E34-E35)</f>
        <v>7740.77</v>
      </c>
      <c r="F36" s="2"/>
    </row>
    <row r="37" spans="1:6" x14ac:dyDescent="0.25">
      <c r="A37" s="1" t="s">
        <v>32</v>
      </c>
      <c r="B37" s="1">
        <f>SUM(E28)</f>
        <v>632.54999999999995</v>
      </c>
      <c r="C37" s="11" t="s">
        <v>33</v>
      </c>
      <c r="D37" s="2"/>
      <c r="E37" s="6"/>
      <c r="F37" s="2"/>
    </row>
    <row r="38" spans="1:6" x14ac:dyDescent="0.25">
      <c r="A38" s="1" t="s">
        <v>34</v>
      </c>
      <c r="B38" s="1">
        <f>SUM(B36-B37)</f>
        <v>7740.7699999999995</v>
      </c>
      <c r="C38" s="11" t="s">
        <v>5</v>
      </c>
      <c r="D38" s="2"/>
      <c r="E38" s="1">
        <f>SUM(E36-E37)</f>
        <v>7740.77</v>
      </c>
      <c r="F38" s="2"/>
    </row>
    <row r="41" spans="1:6" x14ac:dyDescent="0.25">
      <c r="A41" s="1" t="s">
        <v>35</v>
      </c>
      <c r="B41" s="1" t="s">
        <v>36</v>
      </c>
      <c r="C41" s="11"/>
      <c r="D41" s="2"/>
      <c r="E41" s="2"/>
      <c r="F41" s="2"/>
    </row>
    <row r="42" spans="1:6" x14ac:dyDescent="0.25">
      <c r="A42" s="6" t="s">
        <v>37</v>
      </c>
      <c r="B42" s="1" t="s">
        <v>38</v>
      </c>
      <c r="C42" s="11"/>
      <c r="D42" s="2"/>
      <c r="E42" s="2"/>
      <c r="F42" s="2"/>
    </row>
    <row r="44" spans="1:6" x14ac:dyDescent="0.25">
      <c r="A44" s="8"/>
    </row>
    <row r="45" spans="1:6" x14ac:dyDescent="0.25">
      <c r="A45" s="8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E35" sqref="E3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28" customWidth="1"/>
    <col min="4" max="4" width="10.140625" style="7" bestFit="1" customWidth="1"/>
    <col min="5" max="5" width="9.28515625" style="7" customWidth="1"/>
    <col min="6" max="6" width="12.5703125" style="7" customWidth="1"/>
    <col min="7" max="16384" width="9.140625" style="7"/>
  </cols>
  <sheetData>
    <row r="1" spans="1:7" x14ac:dyDescent="0.25">
      <c r="A1" s="1" t="s">
        <v>0</v>
      </c>
      <c r="B1" s="2"/>
      <c r="C1" s="11"/>
      <c r="D1" s="2"/>
      <c r="E1" s="2"/>
      <c r="F1" s="2"/>
    </row>
    <row r="2" spans="1:7" x14ac:dyDescent="0.25">
      <c r="A2" s="1" t="s">
        <v>1</v>
      </c>
      <c r="B2" s="2"/>
      <c r="C2" s="11"/>
      <c r="D2" s="2"/>
      <c r="E2" s="2"/>
      <c r="F2" s="2"/>
    </row>
    <row r="3" spans="1:7" x14ac:dyDescent="0.25">
      <c r="A3" s="3">
        <v>43250</v>
      </c>
      <c r="B3" s="2"/>
      <c r="C3" s="11"/>
      <c r="D3" s="2"/>
      <c r="E3" s="2"/>
      <c r="F3" s="2"/>
    </row>
    <row r="4" spans="1:7" ht="39" x14ac:dyDescent="0.25">
      <c r="A4" s="4" t="s">
        <v>2</v>
      </c>
      <c r="B4" s="5" t="s">
        <v>3</v>
      </c>
      <c r="C4" s="27" t="s">
        <v>78</v>
      </c>
      <c r="D4" s="4" t="s">
        <v>5</v>
      </c>
      <c r="E4" s="5" t="s">
        <v>6</v>
      </c>
      <c r="F4" s="5" t="s">
        <v>7</v>
      </c>
    </row>
    <row r="5" spans="1:7" s="18" customFormat="1" x14ac:dyDescent="0.25">
      <c r="A5" s="15" t="s">
        <v>54</v>
      </c>
      <c r="B5" s="17">
        <v>157</v>
      </c>
      <c r="C5" s="26"/>
      <c r="D5" s="16">
        <f>SUM(B5:C5)</f>
        <v>157</v>
      </c>
      <c r="E5" s="17"/>
      <c r="F5" s="17">
        <f>SUM(D5-E5)</f>
        <v>157</v>
      </c>
    </row>
    <row r="6" spans="1:7" x14ac:dyDescent="0.25">
      <c r="A6" s="1" t="s">
        <v>55</v>
      </c>
      <c r="B6" s="1">
        <v>385.58</v>
      </c>
      <c r="C6" s="11">
        <v>172</v>
      </c>
      <c r="D6" s="16">
        <f t="shared" ref="D6:D28" si="0">SUM(B6:C6)</f>
        <v>557.57999999999993</v>
      </c>
      <c r="E6" s="11">
        <v>90.99</v>
      </c>
      <c r="F6" s="17">
        <f t="shared" ref="F6:F28" si="1">SUM(D6-E6)</f>
        <v>466.58999999999992</v>
      </c>
      <c r="G6" s="28"/>
    </row>
    <row r="7" spans="1:7" x14ac:dyDescent="0.25">
      <c r="A7" s="1" t="s">
        <v>56</v>
      </c>
      <c r="B7" s="1">
        <v>548.55999999999995</v>
      </c>
      <c r="C7" s="11">
        <v>154.5</v>
      </c>
      <c r="D7" s="16">
        <f t="shared" si="0"/>
        <v>703.06</v>
      </c>
      <c r="E7" s="11">
        <v>171.87</v>
      </c>
      <c r="F7" s="17">
        <f t="shared" si="1"/>
        <v>531.18999999999994</v>
      </c>
    </row>
    <row r="8" spans="1:7" x14ac:dyDescent="0.25">
      <c r="A8" s="1" t="s">
        <v>57</v>
      </c>
      <c r="B8" s="1">
        <v>186.6</v>
      </c>
      <c r="C8" s="11">
        <v>249.5</v>
      </c>
      <c r="D8" s="16">
        <f t="shared" si="0"/>
        <v>436.1</v>
      </c>
      <c r="E8" s="11">
        <v>222.52</v>
      </c>
      <c r="F8" s="17">
        <f t="shared" si="1"/>
        <v>213.58</v>
      </c>
    </row>
    <row r="9" spans="1:7" x14ac:dyDescent="0.25">
      <c r="A9" s="1" t="s">
        <v>58</v>
      </c>
      <c r="B9" s="1">
        <v>203</v>
      </c>
      <c r="C9" s="11">
        <v>173.27</v>
      </c>
      <c r="D9" s="16">
        <f t="shared" si="0"/>
        <v>376.27</v>
      </c>
      <c r="E9" s="11">
        <v>252.75</v>
      </c>
      <c r="F9" s="17">
        <f t="shared" si="1"/>
        <v>123.51999999999998</v>
      </c>
    </row>
    <row r="10" spans="1:7" x14ac:dyDescent="0.25">
      <c r="A10" s="1" t="s">
        <v>64</v>
      </c>
      <c r="B10" s="1">
        <v>164.16</v>
      </c>
      <c r="C10" s="11">
        <v>151.1</v>
      </c>
      <c r="D10" s="16">
        <f t="shared" si="0"/>
        <v>315.26</v>
      </c>
      <c r="E10" s="11">
        <v>171.87</v>
      </c>
      <c r="F10" s="17">
        <f t="shared" si="1"/>
        <v>143.38999999999999</v>
      </c>
    </row>
    <row r="11" spans="1:7" x14ac:dyDescent="0.25">
      <c r="A11" s="1" t="s">
        <v>63</v>
      </c>
      <c r="B11" s="1">
        <v>34.799999999999997</v>
      </c>
      <c r="C11" s="11"/>
      <c r="D11" s="16">
        <f t="shared" si="0"/>
        <v>34.799999999999997</v>
      </c>
      <c r="E11" s="11"/>
      <c r="F11" s="17">
        <f t="shared" si="1"/>
        <v>34.799999999999997</v>
      </c>
    </row>
    <row r="12" spans="1:7" x14ac:dyDescent="0.25">
      <c r="A12" s="1" t="s">
        <v>62</v>
      </c>
      <c r="B12" s="1">
        <v>255.32</v>
      </c>
      <c r="C12" s="11"/>
      <c r="D12" s="16">
        <f t="shared" si="0"/>
        <v>255.32</v>
      </c>
      <c r="E12" s="11"/>
      <c r="F12" s="17">
        <f t="shared" si="1"/>
        <v>255.32</v>
      </c>
    </row>
    <row r="13" spans="1:7" x14ac:dyDescent="0.25">
      <c r="A13" s="1" t="s">
        <v>61</v>
      </c>
      <c r="B13" s="1">
        <v>10</v>
      </c>
      <c r="C13" s="11"/>
      <c r="D13" s="16">
        <f t="shared" si="0"/>
        <v>10</v>
      </c>
      <c r="E13" s="11"/>
      <c r="F13" s="17">
        <f t="shared" si="1"/>
        <v>10</v>
      </c>
    </row>
    <row r="14" spans="1:7" x14ac:dyDescent="0.25">
      <c r="A14" s="1" t="s">
        <v>60</v>
      </c>
      <c r="B14" s="1">
        <v>90.42</v>
      </c>
      <c r="C14" s="11"/>
      <c r="D14" s="16">
        <f t="shared" si="0"/>
        <v>90.42</v>
      </c>
      <c r="E14" s="11"/>
      <c r="F14" s="17">
        <f t="shared" si="1"/>
        <v>90.42</v>
      </c>
    </row>
    <row r="15" spans="1:7" x14ac:dyDescent="0.25">
      <c r="A15" s="6" t="s">
        <v>17</v>
      </c>
      <c r="B15" s="1">
        <v>340.88</v>
      </c>
      <c r="C15" s="11"/>
      <c r="D15" s="16">
        <f t="shared" si="0"/>
        <v>340.88</v>
      </c>
      <c r="E15" s="11">
        <v>104.84</v>
      </c>
      <c r="F15" s="17">
        <f t="shared" si="1"/>
        <v>236.04</v>
      </c>
    </row>
    <row r="16" spans="1:7" x14ac:dyDescent="0.25">
      <c r="A16" s="6" t="s">
        <v>77</v>
      </c>
      <c r="B16" s="1">
        <v>1254.53</v>
      </c>
      <c r="C16" s="11">
        <v>40</v>
      </c>
      <c r="D16" s="16">
        <f t="shared" si="0"/>
        <v>1294.53</v>
      </c>
      <c r="E16" s="11">
        <v>1294.53</v>
      </c>
      <c r="F16" s="17">
        <f t="shared" si="1"/>
        <v>0</v>
      </c>
    </row>
    <row r="17" spans="1:6" x14ac:dyDescent="0.25">
      <c r="A17" s="6" t="s">
        <v>18</v>
      </c>
      <c r="B17" s="1">
        <v>782.21</v>
      </c>
      <c r="C17" s="11"/>
      <c r="D17" s="16">
        <f t="shared" si="0"/>
        <v>782.21</v>
      </c>
      <c r="E17" s="11">
        <v>223.75</v>
      </c>
      <c r="F17" s="17">
        <f t="shared" si="1"/>
        <v>558.46</v>
      </c>
    </row>
    <row r="18" spans="1:6" x14ac:dyDescent="0.25">
      <c r="A18" s="1" t="s">
        <v>19</v>
      </c>
      <c r="B18" s="1">
        <v>278.39</v>
      </c>
      <c r="C18" s="11"/>
      <c r="D18" s="16">
        <f t="shared" si="0"/>
        <v>278.39</v>
      </c>
      <c r="E18" s="11">
        <v>278.39</v>
      </c>
      <c r="F18" s="17">
        <f t="shared" si="1"/>
        <v>0</v>
      </c>
    </row>
    <row r="19" spans="1:6" x14ac:dyDescent="0.25">
      <c r="A19" s="1" t="s">
        <v>59</v>
      </c>
      <c r="B19" s="1">
        <v>108.68</v>
      </c>
      <c r="C19" s="11"/>
      <c r="D19" s="16">
        <f t="shared" si="0"/>
        <v>108.68</v>
      </c>
      <c r="E19" s="11"/>
      <c r="F19" s="17">
        <f t="shared" si="1"/>
        <v>108.68</v>
      </c>
    </row>
    <row r="20" spans="1:6" x14ac:dyDescent="0.25">
      <c r="A20" s="6" t="s">
        <v>20</v>
      </c>
      <c r="B20" s="1">
        <v>156.66999999999999</v>
      </c>
      <c r="C20" s="11">
        <v>10</v>
      </c>
      <c r="D20" s="16">
        <f t="shared" si="0"/>
        <v>166.67</v>
      </c>
      <c r="E20" s="11"/>
      <c r="F20" s="17">
        <f t="shared" si="1"/>
        <v>166.67</v>
      </c>
    </row>
    <row r="21" spans="1:6" x14ac:dyDescent="0.25">
      <c r="A21" s="1" t="s">
        <v>21</v>
      </c>
      <c r="B21" s="1">
        <v>482.58</v>
      </c>
      <c r="C21" s="11"/>
      <c r="D21" s="16">
        <f t="shared" si="0"/>
        <v>482.58</v>
      </c>
      <c r="E21" s="11">
        <v>150</v>
      </c>
      <c r="F21" s="17">
        <f t="shared" si="1"/>
        <v>332.58</v>
      </c>
    </row>
    <row r="22" spans="1:6" x14ac:dyDescent="0.25">
      <c r="A22" s="1" t="s">
        <v>22</v>
      </c>
      <c r="B22" s="1">
        <v>0</v>
      </c>
      <c r="C22" s="11"/>
      <c r="D22" s="16">
        <f t="shared" si="0"/>
        <v>0</v>
      </c>
      <c r="E22" s="11"/>
      <c r="F22" s="17">
        <f t="shared" si="1"/>
        <v>0</v>
      </c>
    </row>
    <row r="23" spans="1:6" x14ac:dyDescent="0.25">
      <c r="A23" s="6" t="s">
        <v>23</v>
      </c>
      <c r="B23" s="1">
        <v>1963.18</v>
      </c>
      <c r="C23" s="11">
        <v>130.88999999999999</v>
      </c>
      <c r="D23" s="16">
        <f t="shared" si="0"/>
        <v>2094.0700000000002</v>
      </c>
      <c r="E23" s="11">
        <v>20.99</v>
      </c>
      <c r="F23" s="17">
        <f t="shared" si="1"/>
        <v>2073.0800000000004</v>
      </c>
    </row>
    <row r="24" spans="1:6" x14ac:dyDescent="0.25">
      <c r="A24" s="6" t="s">
        <v>67</v>
      </c>
      <c r="B24" s="1">
        <v>90.9</v>
      </c>
      <c r="C24" s="11"/>
      <c r="D24" s="16">
        <f t="shared" si="0"/>
        <v>90.9</v>
      </c>
      <c r="E24" s="11"/>
      <c r="F24" s="17">
        <f t="shared" si="1"/>
        <v>90.9</v>
      </c>
    </row>
    <row r="25" spans="1:6" x14ac:dyDescent="0.25">
      <c r="A25" s="6" t="s">
        <v>72</v>
      </c>
      <c r="B25" s="1">
        <v>-30</v>
      </c>
      <c r="C25" s="11">
        <v>30</v>
      </c>
      <c r="D25" s="16">
        <f t="shared" si="0"/>
        <v>0</v>
      </c>
      <c r="E25" s="11"/>
      <c r="F25" s="17">
        <f t="shared" si="1"/>
        <v>0</v>
      </c>
    </row>
    <row r="26" spans="1:6" x14ac:dyDescent="0.25">
      <c r="A26" s="6" t="s">
        <v>70</v>
      </c>
      <c r="B26" s="1">
        <v>271.3</v>
      </c>
      <c r="C26" s="11"/>
      <c r="D26" s="16">
        <f t="shared" si="0"/>
        <v>271.3</v>
      </c>
      <c r="E26" s="11"/>
      <c r="F26" s="17">
        <f t="shared" si="1"/>
        <v>271.3</v>
      </c>
    </row>
    <row r="27" spans="1:6" x14ac:dyDescent="0.25">
      <c r="A27" s="6" t="s">
        <v>71</v>
      </c>
      <c r="B27" s="1">
        <v>6.01</v>
      </c>
      <c r="C27" s="11"/>
      <c r="D27" s="16">
        <f t="shared" si="0"/>
        <v>6.01</v>
      </c>
      <c r="E27" s="11"/>
      <c r="F27" s="17">
        <f t="shared" si="1"/>
        <v>6.01</v>
      </c>
    </row>
    <row r="28" spans="1:6" x14ac:dyDescent="0.25">
      <c r="A28" s="1" t="s">
        <v>25</v>
      </c>
      <c r="B28" s="1">
        <f>SUM(B5:B27)</f>
        <v>7740.77</v>
      </c>
      <c r="C28" s="11">
        <f>SUM(C5:C27)</f>
        <v>1111.26</v>
      </c>
      <c r="D28" s="16">
        <f t="shared" si="0"/>
        <v>8852.0300000000007</v>
      </c>
      <c r="E28" s="11">
        <f>SUM(E5:E27)</f>
        <v>2982.4999999999995</v>
      </c>
      <c r="F28" s="17">
        <f t="shared" si="1"/>
        <v>5869.5300000000007</v>
      </c>
    </row>
    <row r="29" spans="1:6" x14ac:dyDescent="0.25">
      <c r="A29" s="10"/>
      <c r="B29" s="9"/>
      <c r="F29" s="9" t="s">
        <v>39</v>
      </c>
    </row>
    <row r="30" spans="1:6" x14ac:dyDescent="0.25">
      <c r="A30" s="23"/>
    </row>
    <row r="31" spans="1:6" x14ac:dyDescent="0.25">
      <c r="A31" s="8" t="s">
        <v>39</v>
      </c>
    </row>
    <row r="32" spans="1:6" x14ac:dyDescent="0.25">
      <c r="A32" s="8"/>
    </row>
    <row r="33" spans="1:6" x14ac:dyDescent="0.25">
      <c r="A33" s="8"/>
    </row>
    <row r="34" spans="1:6" x14ac:dyDescent="0.25">
      <c r="A34" s="1" t="s">
        <v>26</v>
      </c>
      <c r="B34" s="1">
        <f>SUM(B28)</f>
        <v>7740.77</v>
      </c>
      <c r="C34" s="11" t="s">
        <v>27</v>
      </c>
      <c r="D34" s="2"/>
      <c r="E34" s="6">
        <v>5869.53</v>
      </c>
      <c r="F34" s="2"/>
    </row>
    <row r="35" spans="1:6" x14ac:dyDescent="0.25">
      <c r="A35" s="1" t="s">
        <v>28</v>
      </c>
      <c r="B35" s="1">
        <f>SUM(C28)</f>
        <v>1111.26</v>
      </c>
      <c r="C35" s="11" t="s">
        <v>29</v>
      </c>
      <c r="D35" s="2"/>
      <c r="E35" s="6"/>
      <c r="F35" s="2"/>
    </row>
    <row r="36" spans="1:6" x14ac:dyDescent="0.25">
      <c r="A36" s="1" t="s">
        <v>30</v>
      </c>
      <c r="B36" s="1">
        <f>SUM(B34:B35)</f>
        <v>8852.0300000000007</v>
      </c>
      <c r="C36" s="11" t="s">
        <v>31</v>
      </c>
      <c r="D36" s="2"/>
      <c r="E36" s="1">
        <f>SUM(E34-E35)</f>
        <v>5869.53</v>
      </c>
      <c r="F36" s="2"/>
    </row>
    <row r="37" spans="1:6" x14ac:dyDescent="0.25">
      <c r="A37" s="1" t="s">
        <v>32</v>
      </c>
      <c r="B37" s="1">
        <f>SUM(E28)</f>
        <v>2982.4999999999995</v>
      </c>
      <c r="C37" s="11" t="s">
        <v>33</v>
      </c>
      <c r="D37" s="2"/>
      <c r="E37" s="6"/>
      <c r="F37" s="2"/>
    </row>
    <row r="38" spans="1:6" x14ac:dyDescent="0.25">
      <c r="A38" s="1" t="s">
        <v>34</v>
      </c>
      <c r="B38" s="1">
        <f>SUM(B36-B37)</f>
        <v>5869.5300000000007</v>
      </c>
      <c r="C38" s="11" t="s">
        <v>5</v>
      </c>
      <c r="D38" s="2"/>
      <c r="E38" s="1">
        <f>SUM(E36-E37)</f>
        <v>5869.53</v>
      </c>
      <c r="F38" s="2"/>
    </row>
    <row r="41" spans="1:6" x14ac:dyDescent="0.25">
      <c r="A41" s="1" t="s">
        <v>35</v>
      </c>
      <c r="B41" s="1" t="s">
        <v>36</v>
      </c>
      <c r="C41" s="11"/>
      <c r="D41" s="2"/>
      <c r="E41" s="2"/>
      <c r="F41" s="2"/>
    </row>
    <row r="42" spans="1:6" x14ac:dyDescent="0.25">
      <c r="A42" s="6" t="s">
        <v>37</v>
      </c>
      <c r="B42" s="1" t="s">
        <v>38</v>
      </c>
      <c r="C42" s="11"/>
      <c r="D42" s="2"/>
      <c r="E42" s="2"/>
      <c r="F42" s="2"/>
    </row>
    <row r="44" spans="1:6" x14ac:dyDescent="0.25">
      <c r="A44" s="8"/>
    </row>
    <row r="45" spans="1:6" x14ac:dyDescent="0.25">
      <c r="A4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  <vt:lpstr>1017</vt:lpstr>
      <vt:lpstr>1117</vt:lpstr>
      <vt:lpstr>1217</vt:lpstr>
      <vt:lpstr>118</vt:lpstr>
      <vt:lpstr>218</vt:lpstr>
      <vt:lpstr>318</vt:lpstr>
      <vt:lpstr>418</vt:lpstr>
      <vt:lpstr>518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2018-06-29T16:02:49Z</cp:lastPrinted>
  <dcterms:created xsi:type="dcterms:W3CDTF">2012-08-30T15:54:16Z</dcterms:created>
  <dcterms:modified xsi:type="dcterms:W3CDTF">2018-07-10T18:01:58Z</dcterms:modified>
</cp:coreProperties>
</file>