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52511"/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<sst xmlns="http://schemas.openxmlformats.org/spreadsheetml/2006/main" count="39" uniqueCount="36">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</sst>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F22" sqref="F22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51555.07</v>
      </c>
      <c r="C8" s="9">
        <v>512773.06</v>
      </c>
      <c r="D8" s="9">
        <v>3843835.26</v>
      </c>
      <c r="E8" s="9">
        <v>7599221.9900000002</v>
      </c>
      <c r="F8" s="9">
        <f>E8-D8</f>
        <v>3755386.7300000004</v>
      </c>
      <c r="G8" s="10">
        <f>(B8+D8)/E8</f>
        <v>0.51260383433015089</v>
      </c>
      <c r="H8" s="9">
        <v>3813752.2</v>
      </c>
      <c r="I8" s="9">
        <f>D8-H8</f>
        <v>30083.05999999959</v>
      </c>
      <c r="J8" s="5">
        <f>+I8/H8</f>
        <v>7.8880478915225767E-3</v>
      </c>
    </row>
    <row r="9" spans="1:10" ht="18.75" x14ac:dyDescent="0.3">
      <c r="A9" s="11" t="s">
        <v>20</v>
      </c>
      <c r="B9" s="12">
        <v>924.36</v>
      </c>
      <c r="C9" s="9">
        <v>47525.18</v>
      </c>
      <c r="D9" s="9">
        <v>373673.4</v>
      </c>
      <c r="E9" s="9">
        <v>713415.85</v>
      </c>
      <c r="F9" s="9">
        <f t="shared" ref="F9:F22" si="0">E9-D9</f>
        <v>339742.44999999995</v>
      </c>
      <c r="G9" s="10">
        <f t="shared" ref="G9:G22" si="1">(B9+D9)/E9</f>
        <v>0.52507630717764409</v>
      </c>
      <c r="H9" s="9">
        <v>387157.53</v>
      </c>
      <c r="I9" s="9">
        <f t="shared" ref="I9:I22" si="2">D9-H9</f>
        <v>-13484.130000000005</v>
      </c>
      <c r="J9" s="5">
        <f t="shared" ref="J9:J24" si="3">+I9/H9</f>
        <v>-3.4828536074191827E-2</v>
      </c>
    </row>
    <row r="10" spans="1:10" ht="18.75" x14ac:dyDescent="0.3">
      <c r="A10" s="1" t="s">
        <v>21</v>
      </c>
      <c r="B10" s="9">
        <v>4295.2299999999996</v>
      </c>
      <c r="C10" s="9">
        <v>27152.53</v>
      </c>
      <c r="D10" s="9">
        <v>236168.44</v>
      </c>
      <c r="E10" s="9">
        <v>488466.33</v>
      </c>
      <c r="F10" s="9">
        <f t="shared" si="0"/>
        <v>252297.89</v>
      </c>
      <c r="G10" s="10">
        <f t="shared" si="1"/>
        <v>0.49228299932157044</v>
      </c>
      <c r="H10" s="9">
        <v>313306.46999999997</v>
      </c>
      <c r="I10" s="9">
        <f t="shared" si="2"/>
        <v>-77138.02999999997</v>
      </c>
      <c r="J10" s="5">
        <f t="shared" si="3"/>
        <v>-0.24620631038995133</v>
      </c>
    </row>
    <row r="11" spans="1:10" ht="18.75" x14ac:dyDescent="0.3">
      <c r="A11" s="1" t="s">
        <v>22</v>
      </c>
      <c r="B11" s="9">
        <v>6326.95</v>
      </c>
      <c r="C11" s="9">
        <v>14933.28</v>
      </c>
      <c r="D11" s="9">
        <v>538792.4</v>
      </c>
      <c r="E11" s="9">
        <v>685763.08</v>
      </c>
      <c r="F11" s="9">
        <f t="shared" si="0"/>
        <v>146970.67999999993</v>
      </c>
      <c r="G11" s="10">
        <f t="shared" si="1"/>
        <v>0.79490915433942577</v>
      </c>
      <c r="H11" s="9">
        <v>510188.14</v>
      </c>
      <c r="I11" s="9">
        <f t="shared" si="2"/>
        <v>28604.260000000009</v>
      </c>
      <c r="J11" s="5">
        <f t="shared" si="3"/>
        <v>5.6066101418978512E-2</v>
      </c>
    </row>
    <row r="12" spans="1:10" ht="18.75" x14ac:dyDescent="0.3">
      <c r="A12" s="1" t="s">
        <v>23</v>
      </c>
      <c r="B12" s="9">
        <v>3343.08</v>
      </c>
      <c r="C12" s="9">
        <v>58210.99</v>
      </c>
      <c r="D12" s="9">
        <v>525730.85</v>
      </c>
      <c r="E12" s="9">
        <v>998644.78</v>
      </c>
      <c r="F12" s="9">
        <f t="shared" si="0"/>
        <v>472913.93000000005</v>
      </c>
      <c r="G12" s="10">
        <f t="shared" si="1"/>
        <v>0.52979191459850206</v>
      </c>
      <c r="H12" s="9">
        <v>521133.1</v>
      </c>
      <c r="I12" s="9">
        <f t="shared" si="2"/>
        <v>4597.75</v>
      </c>
      <c r="J12" s="5">
        <f t="shared" si="3"/>
        <v>8.822602133696747E-3</v>
      </c>
    </row>
    <row r="13" spans="1:10" ht="18.75" x14ac:dyDescent="0.3">
      <c r="A13" s="1" t="s">
        <v>24</v>
      </c>
      <c r="B13" s="9">
        <v>3738.61</v>
      </c>
      <c r="C13" s="9">
        <v>34671.21</v>
      </c>
      <c r="D13" s="9">
        <v>329260.53999999998</v>
      </c>
      <c r="E13" s="9">
        <v>622914.67000000004</v>
      </c>
      <c r="F13" s="9">
        <f t="shared" si="0"/>
        <v>293654.13000000006</v>
      </c>
      <c r="G13" s="10">
        <f t="shared" si="1"/>
        <v>0.53458228877480107</v>
      </c>
      <c r="H13" s="9">
        <v>356546.68</v>
      </c>
      <c r="I13" s="9">
        <f t="shared" si="2"/>
        <v>-27286.140000000014</v>
      </c>
      <c r="J13" s="5">
        <f t="shared" si="3"/>
        <v>-7.6528941455856536E-2</v>
      </c>
    </row>
    <row r="14" spans="1:10" ht="18.75" x14ac:dyDescent="0.3">
      <c r="A14" s="1" t="s">
        <v>25</v>
      </c>
      <c r="B14" s="9">
        <v>18094.810000000001</v>
      </c>
      <c r="C14" s="9">
        <v>98352.19</v>
      </c>
      <c r="D14" s="9">
        <v>985043.53</v>
      </c>
      <c r="E14" s="9">
        <v>1599440.64</v>
      </c>
      <c r="F14" s="9">
        <f t="shared" si="0"/>
        <v>614397.10999999987</v>
      </c>
      <c r="G14" s="10">
        <f t="shared" si="1"/>
        <v>0.62718072488141863</v>
      </c>
      <c r="H14" s="9">
        <v>1052025.44</v>
      </c>
      <c r="I14" s="9">
        <f t="shared" si="2"/>
        <v>-66981.909999999916</v>
      </c>
      <c r="J14" s="5">
        <f t="shared" si="3"/>
        <v>-6.3669477422523088E-2</v>
      </c>
    </row>
    <row r="15" spans="1:10" ht="18.75" x14ac:dyDescent="0.3">
      <c r="A15" s="1" t="s">
        <v>26</v>
      </c>
      <c r="B15" s="9">
        <v>49304.03</v>
      </c>
      <c r="C15" s="9">
        <v>72120.960000000006</v>
      </c>
      <c r="D15" s="9">
        <v>702382.77</v>
      </c>
      <c r="E15" s="9">
        <v>1244796.5</v>
      </c>
      <c r="F15" s="9">
        <f t="shared" si="0"/>
        <v>542413.73</v>
      </c>
      <c r="G15" s="10">
        <f t="shared" si="1"/>
        <v>0.60386320173618746</v>
      </c>
      <c r="H15" s="9">
        <v>744683.53</v>
      </c>
      <c r="I15" s="9">
        <f t="shared" si="2"/>
        <v>-42300.760000000009</v>
      </c>
      <c r="J15" s="5">
        <f t="shared" si="3"/>
        <v>-5.6803673367128195E-2</v>
      </c>
    </row>
    <row r="16" spans="1:10" ht="18.75" x14ac:dyDescent="0.3">
      <c r="A16" s="1" t="s">
        <v>27</v>
      </c>
      <c r="B16" s="9">
        <v>0</v>
      </c>
      <c r="C16" s="9"/>
      <c r="D16" s="9">
        <v>0</v>
      </c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158934.9</v>
      </c>
      <c r="E20" s="9">
        <v>158934.9</v>
      </c>
      <c r="F20" s="9">
        <f t="shared" si="0"/>
        <v>0</v>
      </c>
      <c r="G20" s="10">
        <f t="shared" si="1"/>
        <v>1</v>
      </c>
      <c r="H20" s="9">
        <v>141046.23000000001</v>
      </c>
      <c r="I20" s="9">
        <f t="shared" si="2"/>
        <v>17888.669999999984</v>
      </c>
      <c r="J20" s="5">
        <f t="shared" si="3"/>
        <v>0.1268284164702593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22954</v>
      </c>
      <c r="E21" s="9">
        <v>30789</v>
      </c>
      <c r="F21" s="9">
        <f t="shared" si="0"/>
        <v>7835</v>
      </c>
      <c r="G21" s="10">
        <v>0</v>
      </c>
      <c r="H21" s="9">
        <v>23458</v>
      </c>
      <c r="I21" s="9">
        <f t="shared" si="2"/>
        <v>-504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1178739.72</v>
      </c>
      <c r="F22" s="9">
        <f t="shared" si="0"/>
        <v>1178739.72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137582.14000000001</v>
      </c>
      <c r="C24" s="13">
        <f>SUM(C8:C23)</f>
        <v>865739.39999999991</v>
      </c>
      <c r="D24" s="13">
        <f>SUM(D8:D23)</f>
        <v>7716776.0900000017</v>
      </c>
      <c r="E24" s="13">
        <f>SUM(E8:E23)</f>
        <v>15321127.460000001</v>
      </c>
      <c r="F24" s="13">
        <f>SUM(F8:F23)</f>
        <v>7604351.3700000001</v>
      </c>
      <c r="G24" s="14">
        <f>(B24+D24)/E24</f>
        <v>0.51264884066175642</v>
      </c>
      <c r="H24" s="13">
        <f>SUM(H8:H23)</f>
        <v>7863297.3199999994</v>
      </c>
      <c r="I24" s="13">
        <f>SUM(I8:I23)</f>
        <v>-146521.23000000033</v>
      </c>
      <c r="J24" s="5">
        <f t="shared" si="3"/>
        <v>-1.8633560965236443E-2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2016-12-07T16:37:43Z</cp:lastPrinted>
  <dcterms:created xsi:type="dcterms:W3CDTF">2015-04-06T21:25:02Z</dcterms:created>
  <dcterms:modified xsi:type="dcterms:W3CDTF">2018-04-02T17:25:41Z</dcterms:modified>
</cp:coreProperties>
</file>