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bookViews>
    <workbookView xWindow="0" yWindow="135" windowWidth="25875" windowHeight="9525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52511"/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<sst xmlns="http://schemas.openxmlformats.org/spreadsheetml/2006/main" count="39" uniqueCount="36">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</sst>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10" sqref="H10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46200.14</v>
      </c>
      <c r="C8" s="9">
        <v>467642.26</v>
      </c>
      <c r="D8" s="9">
        <v>3331062.2</v>
      </c>
      <c r="E8" s="9">
        <v>7599221.9900000002</v>
      </c>
      <c r="F8" s="9">
        <f>E8-D8</f>
        <v>4268159.79</v>
      </c>
      <c r="G8" s="10">
        <f>(B8+D8)/E8</f>
        <v>0.44442211905958551</v>
      </c>
      <c r="H8" s="9">
        <v>3315981.67</v>
      </c>
      <c r="I8" s="9">
        <f>D8-H8</f>
        <v>15080.530000000261</v>
      </c>
      <c r="J8" s="5">
        <f>+I8/H8</f>
        <v>4.5478327387739334E-3</v>
      </c>
    </row>
    <row r="9" spans="1:10" ht="18.75" x14ac:dyDescent="0.3">
      <c r="A9" s="11" t="s">
        <v>20</v>
      </c>
      <c r="B9" s="12">
        <v>2211.4</v>
      </c>
      <c r="C9" s="9">
        <v>45168.76</v>
      </c>
      <c r="D9" s="9">
        <v>326148.21999999997</v>
      </c>
      <c r="E9" s="9">
        <v>713415.85</v>
      </c>
      <c r="F9" s="9">
        <f t="shared" ref="F9:F22" si="0">E9-D9</f>
        <v>387267.63</v>
      </c>
      <c r="G9" s="10">
        <f t="shared" ref="G9:G22" si="1">(B9+D9)/E9</f>
        <v>0.4602639820800169</v>
      </c>
      <c r="H9" s="9">
        <v>345121.5</v>
      </c>
      <c r="I9" s="9">
        <f t="shared" ref="I9:I22" si="2">D9-H9</f>
        <v>-18973.280000000028</v>
      </c>
      <c r="J9" s="5">
        <f t="shared" ref="J9:J24" si="3">+I9/H9</f>
        <v>-5.4975653501737873E-2</v>
      </c>
    </row>
    <row r="10" spans="1:10" ht="18.75" x14ac:dyDescent="0.3">
      <c r="A10" s="1" t="s">
        <v>21</v>
      </c>
      <c r="B10" s="9">
        <v>3251.97</v>
      </c>
      <c r="C10" s="9">
        <v>27785.01</v>
      </c>
      <c r="D10" s="9">
        <v>209015.91</v>
      </c>
      <c r="E10" s="9">
        <v>488466.33</v>
      </c>
      <c r="F10" s="9">
        <f t="shared" si="0"/>
        <v>279450.42000000004</v>
      </c>
      <c r="G10" s="10">
        <f t="shared" si="1"/>
        <v>0.43455990098642006</v>
      </c>
      <c r="H10" s="9">
        <v>276847.34999999998</v>
      </c>
      <c r="I10" s="9">
        <f t="shared" si="2"/>
        <v>-67831.439999999973</v>
      </c>
      <c r="J10" s="5">
        <f t="shared" si="3"/>
        <v>-0.24501386775058523</v>
      </c>
    </row>
    <row r="11" spans="1:10" ht="18.75" x14ac:dyDescent="0.3">
      <c r="A11" s="1" t="s">
        <v>22</v>
      </c>
      <c r="B11" s="9">
        <v>5452.3</v>
      </c>
      <c r="C11" s="9">
        <v>32744.94</v>
      </c>
      <c r="D11" s="9">
        <v>523859.12</v>
      </c>
      <c r="E11" s="9">
        <v>685763.08</v>
      </c>
      <c r="F11" s="9">
        <f t="shared" si="0"/>
        <v>161903.95999999996</v>
      </c>
      <c r="G11" s="10">
        <f t="shared" si="1"/>
        <v>0.77185756340221767</v>
      </c>
      <c r="H11" s="9">
        <v>497698.3</v>
      </c>
      <c r="I11" s="9">
        <f t="shared" si="2"/>
        <v>26160.820000000007</v>
      </c>
      <c r="J11" s="5">
        <f t="shared" si="3"/>
        <v>5.2563611328389125E-2</v>
      </c>
    </row>
    <row r="12" spans="1:10" ht="18.75" x14ac:dyDescent="0.3">
      <c r="A12" s="1" t="s">
        <v>23</v>
      </c>
      <c r="B12" s="9">
        <v>782.07</v>
      </c>
      <c r="C12" s="9">
        <v>58403.13</v>
      </c>
      <c r="D12" s="9">
        <v>467519.86</v>
      </c>
      <c r="E12" s="9">
        <v>998644.78</v>
      </c>
      <c r="F12" s="9">
        <f t="shared" si="0"/>
        <v>531124.92000000004</v>
      </c>
      <c r="G12" s="10">
        <f t="shared" si="1"/>
        <v>0.46893744340204729</v>
      </c>
      <c r="H12" s="9">
        <v>461838.54</v>
      </c>
      <c r="I12" s="9">
        <f t="shared" si="2"/>
        <v>5681.320000000007</v>
      </c>
      <c r="J12" s="5">
        <f t="shared" si="3"/>
        <v>1.2301528581828635E-2</v>
      </c>
    </row>
    <row r="13" spans="1:10" ht="18.75" x14ac:dyDescent="0.3">
      <c r="A13" s="1" t="s">
        <v>24</v>
      </c>
      <c r="B13" s="9">
        <v>3860.66</v>
      </c>
      <c r="C13" s="9">
        <v>33430.51</v>
      </c>
      <c r="D13" s="9">
        <v>294589.33</v>
      </c>
      <c r="E13" s="9">
        <v>622914.67000000004</v>
      </c>
      <c r="F13" s="9">
        <f t="shared" si="0"/>
        <v>328325.34000000003</v>
      </c>
      <c r="G13" s="10">
        <f t="shared" si="1"/>
        <v>0.47911857654596574</v>
      </c>
      <c r="H13" s="9">
        <v>318819.25</v>
      </c>
      <c r="I13" s="9">
        <f t="shared" si="2"/>
        <v>-24229.919999999984</v>
      </c>
      <c r="J13" s="5">
        <f t="shared" si="3"/>
        <v>-7.5998924155301115E-2</v>
      </c>
    </row>
    <row r="14" spans="1:10" ht="18.75" x14ac:dyDescent="0.3">
      <c r="A14" s="1" t="s">
        <v>25</v>
      </c>
      <c r="B14" s="9">
        <v>14485.39</v>
      </c>
      <c r="C14" s="9">
        <v>115429.38</v>
      </c>
      <c r="D14" s="9">
        <v>886691.34</v>
      </c>
      <c r="E14" s="9">
        <v>1599440.64</v>
      </c>
      <c r="F14" s="9">
        <f t="shared" si="0"/>
        <v>712749.29999999993</v>
      </c>
      <c r="G14" s="10">
        <f t="shared" si="1"/>
        <v>0.56343243222830708</v>
      </c>
      <c r="H14" s="9">
        <v>954578.3</v>
      </c>
      <c r="I14" s="9">
        <f t="shared" si="2"/>
        <v>-67886.960000000079</v>
      </c>
      <c r="J14" s="5">
        <f t="shared" si="3"/>
        <v>-7.1117225271096221E-2</v>
      </c>
    </row>
    <row r="15" spans="1:10" ht="18.75" x14ac:dyDescent="0.3">
      <c r="A15" s="1" t="s">
        <v>26</v>
      </c>
      <c r="B15" s="9">
        <v>53942.89</v>
      </c>
      <c r="C15" s="9">
        <v>93883.07</v>
      </c>
      <c r="D15" s="9">
        <v>630261.81000000006</v>
      </c>
      <c r="E15" s="9">
        <v>1244796.5</v>
      </c>
      <c r="F15" s="9">
        <f t="shared" si="0"/>
        <v>614534.68999999994</v>
      </c>
      <c r="G15" s="10">
        <f t="shared" si="1"/>
        <v>0.54965185072419476</v>
      </c>
      <c r="H15" s="9">
        <v>662869.57999999996</v>
      </c>
      <c r="I15" s="9">
        <f t="shared" si="2"/>
        <v>-32607.769999999902</v>
      </c>
      <c r="J15" s="5">
        <f t="shared" si="3"/>
        <v>-4.9191833482538007E-2</v>
      </c>
    </row>
    <row r="16" spans="1:10" ht="18.75" x14ac:dyDescent="0.3">
      <c r="A16" s="1" t="s">
        <v>27</v>
      </c>
      <c r="B16" s="9">
        <v>0</v>
      </c>
      <c r="C16" s="9"/>
      <c r="D16" s="9">
        <v>0</v>
      </c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148727.89000000001</v>
      </c>
      <c r="D20" s="9">
        <v>158934.9</v>
      </c>
      <c r="E20" s="9">
        <v>158934.9</v>
      </c>
      <c r="F20" s="9">
        <f t="shared" si="0"/>
        <v>0</v>
      </c>
      <c r="G20" s="10">
        <f t="shared" si="1"/>
        <v>1</v>
      </c>
      <c r="H20" s="9">
        <v>141046.23000000001</v>
      </c>
      <c r="I20" s="9">
        <f t="shared" si="2"/>
        <v>17888.669999999984</v>
      </c>
      <c r="J20" s="5">
        <f t="shared" si="3"/>
        <v>0.1268284164702593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22954</v>
      </c>
      <c r="E21" s="9">
        <v>30789</v>
      </c>
      <c r="F21" s="9">
        <f t="shared" si="0"/>
        <v>7835</v>
      </c>
      <c r="G21" s="10">
        <v>0</v>
      </c>
      <c r="H21" s="9">
        <v>23458</v>
      </c>
      <c r="I21" s="9">
        <f t="shared" si="2"/>
        <v>-504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1178739.72</v>
      </c>
      <c r="F22" s="9">
        <f t="shared" si="0"/>
        <v>1178739.72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130186.82</v>
      </c>
      <c r="C24" s="13">
        <f>SUM(C8:C23)</f>
        <v>1023214.9500000001</v>
      </c>
      <c r="D24" s="13">
        <f>SUM(D8:D23)</f>
        <v>6851036.6900000013</v>
      </c>
      <c r="E24" s="13">
        <f>SUM(E8:E23)</f>
        <v>15321127.460000001</v>
      </c>
      <c r="F24" s="13">
        <f>SUM(F8:F23)</f>
        <v>8470090.7699999996</v>
      </c>
      <c r="G24" s="14">
        <f>(B24+D24)/E24</f>
        <v>0.45565990676772306</v>
      </c>
      <c r="H24" s="13">
        <f>SUM(H8:H23)</f>
        <v>6998258.7200000007</v>
      </c>
      <c r="I24" s="13">
        <f>SUM(I8:I23)</f>
        <v>-147222.02999999971</v>
      </c>
      <c r="J24" s="5">
        <f t="shared" si="3"/>
        <v>-2.1036951603298212E-2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2016-12-07T16:37:43Z</cp:lastPrinted>
  <dcterms:created xsi:type="dcterms:W3CDTF">2015-04-06T21:25:02Z</dcterms:created>
  <dcterms:modified xsi:type="dcterms:W3CDTF">2018-03-05T20:01:54Z</dcterms:modified>
</cp:coreProperties>
</file>