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bookViews>
    <workbookView xWindow="0" yWindow="135" windowWidth="25875" windowHeight="9525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52511"/>
</workbook>
</file>

<file path=xl/calcChain.xml><?xml version="1.0" encoding="utf-8"?>
<calcChain xmlns="http://schemas.openxmlformats.org/spreadsheetml/2006/main">
  <c r="F22" i="1" l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6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J9" i="1" s="1"/>
  <c r="G9" i="1"/>
  <c r="I8" i="1"/>
  <c r="J8" i="1" s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<sst xmlns="http://schemas.openxmlformats.org/spreadsheetml/2006/main" count="39" uniqueCount="36">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</sst>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G11" sqref="G11"/>
    </sheetView>
  </sheetViews>
  <sheetFormatPr defaultRowHeight="15" x14ac:dyDescent="0.25"/>
  <cols>
    <col min="1" max="1" width="41" bestFit="1" customWidth="1"/>
    <col min="2" max="2" width="17.570312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1.14062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115782.55</v>
      </c>
      <c r="C8" s="9">
        <v>465683.79</v>
      </c>
      <c r="D8" s="9">
        <v>2863419.3939999999</v>
      </c>
      <c r="E8" s="9">
        <v>7599221.9900000002</v>
      </c>
      <c r="F8" s="9">
        <f>E8-D8</f>
        <v>4735802.5960000008</v>
      </c>
      <c r="G8" s="10">
        <f>(B8+D8)/E8</f>
        <v>0.3920403888609128</v>
      </c>
      <c r="H8" s="9">
        <v>2834394.79</v>
      </c>
      <c r="I8" s="9">
        <f>D8-H8</f>
        <v>29024.603999999817</v>
      </c>
      <c r="J8" s="5">
        <f>+I8/H8</f>
        <v>1.0240141600034417E-2</v>
      </c>
    </row>
    <row r="9" spans="1:10" ht="18.75" x14ac:dyDescent="0.3">
      <c r="A9" s="11" t="s">
        <v>20</v>
      </c>
      <c r="B9" s="12">
        <v>620</v>
      </c>
      <c r="C9" s="9">
        <v>45346.83</v>
      </c>
      <c r="D9" s="9">
        <v>280979.46000000002</v>
      </c>
      <c r="E9" s="9">
        <v>713415.85</v>
      </c>
      <c r="F9" s="9">
        <f t="shared" ref="F9:F22" si="0">E9-D9</f>
        <v>432436.38999999996</v>
      </c>
      <c r="G9" s="10">
        <f t="shared" ref="G9:G22" si="1">(B9+D9)/E9</f>
        <v>0.39471993788755888</v>
      </c>
      <c r="H9" s="9">
        <v>304340.87</v>
      </c>
      <c r="I9" s="9">
        <f t="shared" ref="I9:I22" si="2">D9-H9</f>
        <v>-23361.409999999974</v>
      </c>
      <c r="J9" s="5">
        <f t="shared" ref="J9:J24" si="3">+I9/H9</f>
        <v>-7.6760672991438766E-2</v>
      </c>
    </row>
    <row r="10" spans="1:10" ht="18.75" x14ac:dyDescent="0.3">
      <c r="A10" s="1" t="s">
        <v>21</v>
      </c>
      <c r="B10" s="9">
        <v>2488.8200000000002</v>
      </c>
      <c r="C10" s="9">
        <v>29774.79</v>
      </c>
      <c r="D10" s="9">
        <v>181230.9</v>
      </c>
      <c r="E10" s="9">
        <v>488466.33</v>
      </c>
      <c r="F10" s="9">
        <f t="shared" si="0"/>
        <v>307235.43000000005</v>
      </c>
      <c r="G10" s="10">
        <f t="shared" si="1"/>
        <v>0.37611542232603828</v>
      </c>
      <c r="H10" s="9">
        <v>241362.69</v>
      </c>
      <c r="I10" s="9">
        <f t="shared" si="2"/>
        <v>-60131.790000000008</v>
      </c>
      <c r="J10" s="5">
        <f t="shared" si="3"/>
        <v>-0.24913457005306</v>
      </c>
    </row>
    <row r="11" spans="1:10" ht="18.75" x14ac:dyDescent="0.3">
      <c r="A11" s="1" t="s">
        <v>22</v>
      </c>
      <c r="B11" s="9">
        <v>4945.59</v>
      </c>
      <c r="C11" s="9">
        <v>36553.25</v>
      </c>
      <c r="D11" s="9">
        <v>491114.18</v>
      </c>
      <c r="E11" s="9">
        <v>685763.08</v>
      </c>
      <c r="F11" s="9">
        <f t="shared" si="0"/>
        <v>194648.89999999997</v>
      </c>
      <c r="G11" s="10">
        <f t="shared" si="1"/>
        <v>0.72336902418252091</v>
      </c>
      <c r="H11" s="9">
        <v>459322.28</v>
      </c>
      <c r="I11" s="9">
        <f t="shared" si="2"/>
        <v>31791.899999999965</v>
      </c>
      <c r="J11" s="5">
        <f t="shared" si="3"/>
        <v>6.9214800553545897E-2</v>
      </c>
    </row>
    <row r="12" spans="1:10" ht="18.75" x14ac:dyDescent="0.3">
      <c r="A12" s="1" t="s">
        <v>23</v>
      </c>
      <c r="B12" s="9">
        <v>1714.64</v>
      </c>
      <c r="C12" s="9">
        <v>57804.44</v>
      </c>
      <c r="D12" s="9">
        <v>409116.73</v>
      </c>
      <c r="E12" s="9">
        <v>998644.78</v>
      </c>
      <c r="F12" s="9">
        <f t="shared" si="0"/>
        <v>589528.05000000005</v>
      </c>
      <c r="G12" s="10">
        <f t="shared" si="1"/>
        <v>0.41138889245483262</v>
      </c>
      <c r="H12" s="9">
        <v>401693.88</v>
      </c>
      <c r="I12" s="9">
        <f t="shared" si="2"/>
        <v>7422.8499999999767</v>
      </c>
      <c r="J12" s="5">
        <f t="shared" si="3"/>
        <v>1.8478872518545655E-2</v>
      </c>
    </row>
    <row r="13" spans="1:10" ht="18.75" x14ac:dyDescent="0.3">
      <c r="A13" s="1" t="s">
        <v>24</v>
      </c>
      <c r="B13" s="9">
        <v>2988.61</v>
      </c>
      <c r="C13" s="9">
        <v>32828.839999999997</v>
      </c>
      <c r="D13" s="9">
        <v>261158.82</v>
      </c>
      <c r="E13" s="9">
        <v>622914.67000000004</v>
      </c>
      <c r="F13" s="9">
        <f t="shared" si="0"/>
        <v>361755.85000000003</v>
      </c>
      <c r="G13" s="10">
        <f t="shared" si="1"/>
        <v>0.42405074518472968</v>
      </c>
      <c r="H13" s="9">
        <v>283818.93</v>
      </c>
      <c r="I13" s="9">
        <f t="shared" si="2"/>
        <v>-22660.109999999986</v>
      </c>
      <c r="J13" s="5">
        <f t="shared" si="3"/>
        <v>-7.9840023355735951E-2</v>
      </c>
    </row>
    <row r="14" spans="1:10" ht="18.75" x14ac:dyDescent="0.3">
      <c r="A14" s="1" t="s">
        <v>25</v>
      </c>
      <c r="B14" s="9">
        <v>15904.08</v>
      </c>
      <c r="C14" s="9">
        <v>112202.03</v>
      </c>
      <c r="D14" s="9">
        <v>771261.96</v>
      </c>
      <c r="E14" s="9">
        <v>1599440.64</v>
      </c>
      <c r="F14" s="9">
        <f t="shared" si="0"/>
        <v>828178.67999999993</v>
      </c>
      <c r="G14" s="10">
        <f t="shared" si="1"/>
        <v>0.49215083093049328</v>
      </c>
      <c r="H14" s="9">
        <v>841430.03</v>
      </c>
      <c r="I14" s="9">
        <f t="shared" si="2"/>
        <v>-70168.070000000065</v>
      </c>
      <c r="J14" s="5">
        <f t="shared" si="3"/>
        <v>-8.3391449672886128E-2</v>
      </c>
    </row>
    <row r="15" spans="1:10" ht="18.75" x14ac:dyDescent="0.3">
      <c r="A15" s="1" t="s">
        <v>26</v>
      </c>
      <c r="B15" s="9">
        <v>82502.929999999993</v>
      </c>
      <c r="C15" s="9">
        <v>75268.98</v>
      </c>
      <c r="D15" s="9">
        <v>536378.74</v>
      </c>
      <c r="E15" s="9">
        <v>1244796.5</v>
      </c>
      <c r="F15" s="9">
        <f t="shared" si="0"/>
        <v>708417.76</v>
      </c>
      <c r="G15" s="10">
        <f t="shared" si="1"/>
        <v>0.49717497599005134</v>
      </c>
      <c r="H15" s="9">
        <v>579002.23</v>
      </c>
      <c r="I15" s="9">
        <f t="shared" si="2"/>
        <v>-42623.489999999991</v>
      </c>
      <c r="J15" s="5">
        <f t="shared" si="3"/>
        <v>-7.3615415954442862E-2</v>
      </c>
    </row>
    <row r="16" spans="1:10" ht="18.75" x14ac:dyDescent="0.3">
      <c r="A16" s="1" t="s">
        <v>27</v>
      </c>
      <c r="B16" s="9">
        <v>0</v>
      </c>
      <c r="C16" s="9"/>
      <c r="D16" s="9">
        <v>0</v>
      </c>
      <c r="E16" s="9">
        <v>0</v>
      </c>
      <c r="F16" s="9">
        <f t="shared" si="0"/>
        <v>0</v>
      </c>
      <c r="G16" s="10">
        <v>0</v>
      </c>
      <c r="H16" s="9">
        <v>0</v>
      </c>
      <c r="I16" s="9">
        <f t="shared" si="2"/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10207.01</v>
      </c>
      <c r="E20" s="9">
        <v>158934.9</v>
      </c>
      <c r="F20" s="9">
        <f t="shared" si="0"/>
        <v>148727.88999999998</v>
      </c>
      <c r="G20" s="10">
        <f t="shared" si="1"/>
        <v>6.4221325838440771E-2</v>
      </c>
      <c r="H20" s="9">
        <v>8359.19</v>
      </c>
      <c r="I20" s="9">
        <f t="shared" si="2"/>
        <v>1847.8199999999997</v>
      </c>
      <c r="J20" s="5">
        <f t="shared" si="3"/>
        <v>0.22105251824638505</v>
      </c>
    </row>
    <row r="21" spans="1:10" ht="18.75" x14ac:dyDescent="0.3">
      <c r="A21" s="1" t="s">
        <v>32</v>
      </c>
      <c r="B21" s="9">
        <v>0</v>
      </c>
      <c r="C21" s="9">
        <v>22954</v>
      </c>
      <c r="D21" s="9">
        <v>22954</v>
      </c>
      <c r="E21" s="9">
        <v>30789</v>
      </c>
      <c r="F21" s="9">
        <f t="shared" si="0"/>
        <v>7835</v>
      </c>
      <c r="G21" s="10">
        <v>0</v>
      </c>
      <c r="H21" s="9">
        <v>23458</v>
      </c>
      <c r="I21" s="9">
        <f t="shared" si="2"/>
        <v>-504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1178739.72</v>
      </c>
      <c r="F22" s="9">
        <f t="shared" si="0"/>
        <v>1178739.72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226947.22</v>
      </c>
      <c r="C24" s="13">
        <f>SUM(C8:C23)</f>
        <v>878416.95000000007</v>
      </c>
      <c r="D24" s="13">
        <f>SUM(D8:D23)</f>
        <v>5827821.1940000001</v>
      </c>
      <c r="E24" s="13">
        <f>SUM(E8:E23)</f>
        <v>15321127.460000001</v>
      </c>
      <c r="F24" s="13">
        <f>SUM(F8:F23)</f>
        <v>9493306.2659999989</v>
      </c>
      <c r="G24" s="14">
        <f>(B24+D24)/E24</f>
        <v>0.39519078669684271</v>
      </c>
      <c r="H24" s="13">
        <f>SUM(H8:H23)</f>
        <v>5977182.8899999997</v>
      </c>
      <c r="I24" s="13">
        <f>SUM(I8:I23)</f>
        <v>-149361.69600000026</v>
      </c>
      <c r="J24" s="5">
        <f t="shared" si="3"/>
        <v>-2.4988644106889672E-2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2016-12-07T16:37:43Z</cp:lastPrinted>
  <dcterms:created xsi:type="dcterms:W3CDTF">2015-04-06T21:25:02Z</dcterms:created>
  <dcterms:modified xsi:type="dcterms:W3CDTF">2018-02-02T18:15:59Z</dcterms:modified>
</cp:coreProperties>
</file>