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bookViews>
    <workbookView xWindow="0" yWindow="135" windowWidth="25875" windowHeight="9525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52511"/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<sst xmlns="http://schemas.openxmlformats.org/spreadsheetml/2006/main" count="39" uniqueCount="36">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</sst>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E3" sqref="E3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110081.04</v>
      </c>
      <c r="C8" s="9">
        <v>455001.07</v>
      </c>
      <c r="D8" s="9">
        <v>2397736.15</v>
      </c>
      <c r="E8" s="9">
        <v>7599221.9900000002</v>
      </c>
      <c r="F8" s="9">
        <f>E8-D8</f>
        <v>5201485.84</v>
      </c>
      <c r="G8" s="10">
        <f>(B8+D8)/E8</f>
        <v>0.33000972906175097</v>
      </c>
      <c r="H8" s="9">
        <v>2375640.77</v>
      </c>
      <c r="I8" s="9">
        <f>D8-H8</f>
        <v>22095.379999999888</v>
      </c>
      <c r="J8" s="5">
        <f>+I8/H8</f>
        <v>9.30080855616899E-3</v>
      </c>
    </row>
    <row r="9" spans="1:10" ht="18.75" x14ac:dyDescent="0.3">
      <c r="A9" s="11" t="s">
        <v>20</v>
      </c>
      <c r="B9" s="12">
        <v>1638.51</v>
      </c>
      <c r="C9" s="9">
        <v>48461.79</v>
      </c>
      <c r="D9" s="9">
        <v>235632.63</v>
      </c>
      <c r="E9" s="9">
        <v>708415.85</v>
      </c>
      <c r="F9" s="9">
        <f t="shared" ref="F9:F22" si="0">E9-D9</f>
        <v>472783.22</v>
      </c>
      <c r="G9" s="10">
        <f t="shared" ref="G9:G22" si="1">(B9+D9)/E9</f>
        <v>0.33493200356824315</v>
      </c>
      <c r="H9" s="9">
        <v>263345.64</v>
      </c>
      <c r="I9" s="9">
        <f t="shared" ref="I9:I22" si="2">D9-H9</f>
        <v>-27713.010000000009</v>
      </c>
      <c r="J9" s="5">
        <f t="shared" ref="J9:J24" si="3">+I9/H9</f>
        <v>-0.10523436043976277</v>
      </c>
    </row>
    <row r="10" spans="1:10" ht="18.75" x14ac:dyDescent="0.3">
      <c r="A10" s="1" t="s">
        <v>21</v>
      </c>
      <c r="B10" s="9">
        <v>4961.2700000000004</v>
      </c>
      <c r="C10" s="9">
        <v>28675.68</v>
      </c>
      <c r="D10" s="9">
        <v>151456.10999999999</v>
      </c>
      <c r="E10" s="9">
        <v>488466.33</v>
      </c>
      <c r="F10" s="9">
        <f t="shared" si="0"/>
        <v>337010.22000000003</v>
      </c>
      <c r="G10" s="10">
        <f t="shared" si="1"/>
        <v>0.32022141628472112</v>
      </c>
      <c r="H10" s="9">
        <v>201911.39</v>
      </c>
      <c r="I10" s="9">
        <f t="shared" si="2"/>
        <v>-50455.280000000028</v>
      </c>
      <c r="J10" s="5">
        <f t="shared" si="3"/>
        <v>-0.24988823067386157</v>
      </c>
    </row>
    <row r="11" spans="1:10" ht="18.75" x14ac:dyDescent="0.3">
      <c r="A11" s="1" t="s">
        <v>22</v>
      </c>
      <c r="B11" s="9">
        <v>2455.36</v>
      </c>
      <c r="C11" s="9">
        <v>19469.490000000002</v>
      </c>
      <c r="D11" s="9">
        <v>454560.93</v>
      </c>
      <c r="E11" s="9">
        <v>685763.08</v>
      </c>
      <c r="F11" s="9">
        <f t="shared" si="0"/>
        <v>231202.14999999997</v>
      </c>
      <c r="G11" s="10">
        <f t="shared" si="1"/>
        <v>0.6664346672031396</v>
      </c>
      <c r="H11" s="9">
        <v>433471.48</v>
      </c>
      <c r="I11" s="9">
        <f t="shared" si="2"/>
        <v>21089.450000000012</v>
      </c>
      <c r="J11" s="5">
        <f t="shared" si="3"/>
        <v>4.8652451137039081E-2</v>
      </c>
    </row>
    <row r="12" spans="1:10" ht="18.75" x14ac:dyDescent="0.3">
      <c r="A12" s="1" t="s">
        <v>23</v>
      </c>
      <c r="B12" s="9">
        <v>2717.02</v>
      </c>
      <c r="C12" s="9">
        <v>56387.22</v>
      </c>
      <c r="D12" s="9">
        <v>351312.29</v>
      </c>
      <c r="E12" s="9">
        <v>998644.78</v>
      </c>
      <c r="F12" s="9">
        <f t="shared" si="0"/>
        <v>647332.49</v>
      </c>
      <c r="G12" s="10">
        <f t="shared" si="1"/>
        <v>0.35450974870163543</v>
      </c>
      <c r="H12" s="9">
        <v>342607.06</v>
      </c>
      <c r="I12" s="9">
        <f t="shared" si="2"/>
        <v>8705.2299999999814</v>
      </c>
      <c r="J12" s="5">
        <f t="shared" si="3"/>
        <v>2.5408787548044053E-2</v>
      </c>
    </row>
    <row r="13" spans="1:10" ht="18.75" x14ac:dyDescent="0.3">
      <c r="A13" s="1" t="s">
        <v>24</v>
      </c>
      <c r="B13" s="9">
        <v>2350.61</v>
      </c>
      <c r="C13" s="9">
        <v>33506.080000000002</v>
      </c>
      <c r="D13" s="9">
        <v>228329.98</v>
      </c>
      <c r="E13" s="9">
        <v>622914.67000000004</v>
      </c>
      <c r="F13" s="9">
        <f t="shared" si="0"/>
        <v>394584.69000000006</v>
      </c>
      <c r="G13" s="10">
        <f t="shared" si="1"/>
        <v>0.37032454220415129</v>
      </c>
      <c r="H13" s="9">
        <v>252671.03</v>
      </c>
      <c r="I13" s="9">
        <f t="shared" si="2"/>
        <v>-24341.049999999988</v>
      </c>
      <c r="J13" s="5">
        <f t="shared" si="3"/>
        <v>-9.6334945878045405E-2</v>
      </c>
    </row>
    <row r="14" spans="1:10" ht="18.75" x14ac:dyDescent="0.3">
      <c r="A14" s="1" t="s">
        <v>25</v>
      </c>
      <c r="B14" s="9">
        <v>20620.490000000002</v>
      </c>
      <c r="C14" s="9">
        <v>94529.93</v>
      </c>
      <c r="D14" s="9">
        <v>659059.93000000005</v>
      </c>
      <c r="E14" s="9">
        <v>1599440.64</v>
      </c>
      <c r="F14" s="9">
        <f t="shared" si="0"/>
        <v>940380.70999999985</v>
      </c>
      <c r="G14" s="10">
        <f t="shared" si="1"/>
        <v>0.4249488246090834</v>
      </c>
      <c r="H14" s="9">
        <v>716896.06</v>
      </c>
      <c r="I14" s="9">
        <f t="shared" si="2"/>
        <v>-57836.130000000005</v>
      </c>
      <c r="J14" s="5">
        <f t="shared" si="3"/>
        <v>-8.0675753748737297E-2</v>
      </c>
    </row>
    <row r="15" spans="1:10" ht="18.75" x14ac:dyDescent="0.3">
      <c r="A15" s="1" t="s">
        <v>26</v>
      </c>
      <c r="B15" s="9">
        <v>86719.33</v>
      </c>
      <c r="C15" s="9">
        <v>83954.71</v>
      </c>
      <c r="D15" s="9">
        <v>461109.76000000001</v>
      </c>
      <c r="E15" s="9">
        <v>1361196.5</v>
      </c>
      <c r="F15" s="9">
        <f t="shared" si="0"/>
        <v>900086.74</v>
      </c>
      <c r="G15" s="10">
        <f t="shared" si="1"/>
        <v>0.40246143007273377</v>
      </c>
      <c r="H15" s="9">
        <v>504361.94</v>
      </c>
      <c r="I15" s="9">
        <f t="shared" si="2"/>
        <v>-43252.179999999993</v>
      </c>
      <c r="J15" s="5">
        <f t="shared" si="3"/>
        <v>-8.5756232914799224E-2</v>
      </c>
    </row>
    <row r="16" spans="1:10" ht="18.75" x14ac:dyDescent="0.3">
      <c r="A16" s="1" t="s">
        <v>27</v>
      </c>
      <c r="B16" s="9">
        <v>0</v>
      </c>
      <c r="C16" s="9"/>
      <c r="D16" s="9">
        <v>0</v>
      </c>
      <c r="E16" s="9">
        <v>0</v>
      </c>
      <c r="F16" s="9">
        <f t="shared" si="0"/>
        <v>0</v>
      </c>
      <c r="G16" s="10">
        <v>0</v>
      </c>
      <c r="H16" s="9">
        <v>0</v>
      </c>
      <c r="I16" s="9">
        <f t="shared" si="2"/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10207.01</v>
      </c>
      <c r="E20" s="9">
        <v>158934.9</v>
      </c>
      <c r="F20" s="9">
        <f t="shared" si="0"/>
        <v>148727.88999999998</v>
      </c>
      <c r="G20" s="10">
        <f t="shared" si="1"/>
        <v>6.4221325838440771E-2</v>
      </c>
      <c r="H20" s="9">
        <v>8359.19</v>
      </c>
      <c r="I20" s="9">
        <f t="shared" si="2"/>
        <v>1847.8199999999997</v>
      </c>
      <c r="J20" s="5">
        <f t="shared" si="3"/>
        <v>0.22105251824638505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0</v>
      </c>
      <c r="E21" s="9">
        <v>30789</v>
      </c>
      <c r="F21" s="9">
        <f t="shared" si="0"/>
        <v>30789</v>
      </c>
      <c r="G21" s="10">
        <v>0</v>
      </c>
      <c r="H21" s="9">
        <v>0</v>
      </c>
      <c r="I21" s="9">
        <f t="shared" si="2"/>
        <v>0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1167412.72</v>
      </c>
      <c r="F22" s="9">
        <f t="shared" si="0"/>
        <v>1167412.72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231543.63</v>
      </c>
      <c r="C24" s="13">
        <f>SUM(C8:C23)</f>
        <v>819985.97</v>
      </c>
      <c r="D24" s="13">
        <f>SUM(D8:D23)</f>
        <v>4949404.7899999991</v>
      </c>
      <c r="E24" s="13">
        <f>SUM(E8:E23)</f>
        <v>15421200.460000001</v>
      </c>
      <c r="F24" s="13">
        <f>SUM(F8:F23)</f>
        <v>10471795.670000002</v>
      </c>
      <c r="G24" s="14">
        <f>(B24+D24)/E24</f>
        <v>0.33596271791152105</v>
      </c>
      <c r="H24" s="13">
        <f>SUM(H8:H23)</f>
        <v>5099264.5600000005</v>
      </c>
      <c r="I24" s="13">
        <f>SUM(I8:I23)</f>
        <v>-149859.77000000014</v>
      </c>
      <c r="J24" s="5">
        <f t="shared" si="3"/>
        <v>-2.9388506565346771E-2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2016-12-07T16:37:43Z</cp:lastPrinted>
  <dcterms:created xsi:type="dcterms:W3CDTF">2015-04-06T21:25:02Z</dcterms:created>
  <dcterms:modified xsi:type="dcterms:W3CDTF">2018-01-03T18:22:20Z</dcterms:modified>
</cp:coreProperties>
</file>