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E061000N15\Finance\Smcknigh\AGENDAS\Board Packets\DECEMBER 2017\"/>
    </mc:Choice>
  </mc:AlternateContent>
  <bookViews>
    <workbookView xWindow="0" yWindow="465" windowWidth="27315" windowHeight="13245" tabRatio="589"/>
  </bookViews>
  <sheets>
    <sheet name="2016-17 Master Schedule" sheetId="1" r:id="rId1"/>
    <sheet name="Sheet1" sheetId="2" r:id="rId2"/>
  </sheets>
  <definedNames>
    <definedName name="_xlnm.Print_Area" localSheetId="0">'2016-17 Master Schedule'!$A$1:$J$37</definedName>
    <definedName name="_xlnm.Print_Titles" localSheetId="0">'2016-17 Master Schedule'!$1:$1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5" i="2"/>
  <c r="B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7" i="2"/>
  <c r="B29" i="2"/>
  <c r="B31" i="2"/>
  <c r="B32" i="2"/>
  <c r="B33" i="2"/>
  <c r="B34" i="2"/>
  <c r="B2" i="2"/>
  <c r="B1" i="2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B28" i="2"/>
  <c r="B30" i="2"/>
  <c r="B26" i="2"/>
  <c r="B25" i="2"/>
  <c r="B24" i="2"/>
  <c r="B23" i="2"/>
  <c r="B3" i="2"/>
  <c r="B7" i="2"/>
  <c r="B35" i="2"/>
</calcChain>
</file>

<file path=xl/comments1.xml><?xml version="1.0" encoding="utf-8"?>
<comments xmlns="http://schemas.openxmlformats.org/spreadsheetml/2006/main">
  <authors>
    <author>Tim Johnson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HIS 108-Early US History thru Civil War
HIS 109-US History after Civil War
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ENG 100 Writing I
ENG 200 Writing II
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ENG 161 - Intro to Literature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MATH 123 Introduction to Statistics
MATH 152 College Algebra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170501 Capstone Class (seniors)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 xml:space="preserve">170631 Capstone Course (Seniors)
</t>
        </r>
      </text>
    </comment>
  </commentList>
</comments>
</file>

<file path=xl/sharedStrings.xml><?xml version="1.0" encoding="utf-8"?>
<sst xmlns="http://schemas.openxmlformats.org/spreadsheetml/2006/main" count="515" uniqueCount="237">
  <si>
    <t>Content Area</t>
  </si>
  <si>
    <t>Teacher</t>
  </si>
  <si>
    <t>Rm</t>
  </si>
  <si>
    <t>5th  12:21- 1:16</t>
  </si>
  <si>
    <t>Social Studies</t>
  </si>
  <si>
    <t>Abner, David Kyle</t>
  </si>
  <si>
    <t>Plan</t>
  </si>
  <si>
    <t>459801-Integrated Social Studies</t>
  </si>
  <si>
    <t>Bowling, Jennifer</t>
  </si>
  <si>
    <t>Eng/Lang</t>
  </si>
  <si>
    <t>Allen, Scott</t>
  </si>
  <si>
    <t>230107-English I</t>
  </si>
  <si>
    <t xml:space="preserve">Eng/Lang         </t>
  </si>
  <si>
    <t>Coomer, Annette</t>
  </si>
  <si>
    <t>Raines, Tonya</t>
  </si>
  <si>
    <t>230116-English IV</t>
  </si>
  <si>
    <t xml:space="preserve">
</t>
  </si>
  <si>
    <t>Librarian</t>
  </si>
  <si>
    <t>Math</t>
  </si>
  <si>
    <t>TBD</t>
  </si>
  <si>
    <t>270401-Geometry</t>
  </si>
  <si>
    <t>Barnett, Augusta</t>
  </si>
  <si>
    <t>270501-Pre-Calculus</t>
  </si>
  <si>
    <t>Prewitt, Lucy</t>
  </si>
  <si>
    <t>211A</t>
  </si>
  <si>
    <t>270304-Algebra I</t>
  </si>
  <si>
    <t>Science</t>
  </si>
  <si>
    <t>Yates, Linda</t>
  </si>
  <si>
    <t>303091-Integrated Science</t>
  </si>
  <si>
    <t>Turner, Willie</t>
  </si>
  <si>
    <t>302601-Biology</t>
  </si>
  <si>
    <t>Spicer, Ryan</t>
  </si>
  <si>
    <t>304021-Physical Science</t>
  </si>
  <si>
    <t>304521-Chemistry I</t>
  </si>
  <si>
    <t>A/H-Art</t>
  </si>
  <si>
    <t>Hale, Paul</t>
  </si>
  <si>
    <t xml:space="preserve">500711-Art I Drawing  </t>
  </si>
  <si>
    <t xml:space="preserve">500111-H&amp;A of Performing Arts </t>
  </si>
  <si>
    <t>500611-Photography</t>
  </si>
  <si>
    <t>A/H-Music</t>
  </si>
  <si>
    <t>Shouse, Bobby</t>
  </si>
  <si>
    <t>500925-Chorus</t>
  </si>
  <si>
    <t>500914-Concert / Marching Band</t>
  </si>
  <si>
    <t>Spanish</t>
  </si>
  <si>
    <t>Montano, Maria</t>
  </si>
  <si>
    <t>161109-Spanish I</t>
  </si>
  <si>
    <t>CTE-Communications</t>
  </si>
  <si>
    <t>Combs, Kenneth</t>
  </si>
  <si>
    <t>210225-Intro. To Manufacturing/CIM</t>
  </si>
  <si>
    <t>210221-Fundamentals of Engineering Design</t>
  </si>
  <si>
    <t>210223-Fundamentals of Architecture/Civil Engineering</t>
  </si>
  <si>
    <t>210110-Engineering Design (Capstone)</t>
  </si>
  <si>
    <t>CTE-Agriculture</t>
  </si>
  <si>
    <t>Stewart, Sherrie</t>
  </si>
  <si>
    <t>010641-Greenhouse Technology</t>
  </si>
  <si>
    <t>010610-Crop Technology</t>
  </si>
  <si>
    <t>030711-Agriscience</t>
  </si>
  <si>
    <t>020511-Veterinary Science</t>
  </si>
  <si>
    <t>030715-Principles of Agriscience</t>
  </si>
  <si>
    <t>CTE-FCS</t>
  </si>
  <si>
    <t>Thomas, Donna</t>
  </si>
  <si>
    <t>200161-FACS Essentials Health</t>
  </si>
  <si>
    <t>200223 - Early Lifespan Development</t>
  </si>
  <si>
    <t>Supervision</t>
  </si>
  <si>
    <t>Health/PE</t>
  </si>
  <si>
    <t>Moore, Kyle</t>
  </si>
  <si>
    <r>
      <t xml:space="preserve">340216-PE I                    340133-Health </t>
    </r>
    <r>
      <rPr>
        <sz val="8"/>
        <color indexed="8"/>
        <rFont val="Arial Narrow"/>
        <family val="2"/>
      </rPr>
      <t>(2nd Sem)</t>
    </r>
  </si>
  <si>
    <t>JROTC</t>
  </si>
  <si>
    <t>Iacono, Darren</t>
  </si>
  <si>
    <t>Col 4</t>
  </si>
  <si>
    <t>SpEd - English</t>
  </si>
  <si>
    <t>Combs, Donna</t>
  </si>
  <si>
    <t>SpEd - Social Studies / English</t>
  </si>
  <si>
    <t>Hall, Tara Beth</t>
  </si>
  <si>
    <t>SpEd - Science / English</t>
  </si>
  <si>
    <t>SpEd - Math</t>
  </si>
  <si>
    <t>Noble, Malissa</t>
  </si>
  <si>
    <t>SpEd - FMD</t>
  </si>
  <si>
    <t>McCune, Rich</t>
  </si>
  <si>
    <t>ATC-Construction</t>
  </si>
  <si>
    <t>Booth, Gene</t>
  </si>
  <si>
    <t>Voc</t>
  </si>
  <si>
    <t>460213-Ceiling &amp; Roof</t>
  </si>
  <si>
    <t>460212 Floor &amp; Wall</t>
  </si>
  <si>
    <t>460214-Site Layout and Foundations</t>
  </si>
  <si>
    <t>ATC-Electricity</t>
  </si>
  <si>
    <t>Cliburn, Kelly</t>
  </si>
  <si>
    <t xml:space="preserve">460316-Circuits I  </t>
  </si>
  <si>
    <t>460312-Electrical Construction I</t>
  </si>
  <si>
    <t>ATC-Automotive</t>
  </si>
  <si>
    <t>Adams, Burlie</t>
  </si>
  <si>
    <t>470507/508-Auto Maint &amp; Lt Repair w/Lab A</t>
  </si>
  <si>
    <t xml:space="preserve">470566 - Sp Topics: Intro to Auto </t>
  </si>
  <si>
    <t>470511/512-Auto Maint &amp; Lt Repair w/Lab C</t>
  </si>
  <si>
    <t>470513/514-Auto Maint &amp; Lt Repair w/Lab D</t>
  </si>
  <si>
    <t>ATC-B&amp;O</t>
  </si>
  <si>
    <t>Neace, Rebecca</t>
  </si>
  <si>
    <t xml:space="preserve">060112-Digital Literacy    </t>
  </si>
  <si>
    <t>081512- Promotional Applications and Media</t>
  </si>
  <si>
    <t>Smith, Jerry</t>
  </si>
  <si>
    <t>060199-Web Page  Design</t>
  </si>
  <si>
    <t>060751-Multimedia Publishing</t>
  </si>
  <si>
    <t>060761--Advanced Multimedia Publishing</t>
  </si>
  <si>
    <t>CIS 101 - Intro to Computers (MSU)         CIS 211 - Data Modeling (MSU)</t>
  </si>
  <si>
    <t>ATC-Allied Health</t>
  </si>
  <si>
    <t>Stacy, Verna</t>
  </si>
  <si>
    <t>170162-Anatomy &amp; Physiology</t>
  </si>
  <si>
    <t>170111-Principles of Health Science</t>
  </si>
  <si>
    <t>170131-Medical Term. 170141-Emergency Procedures</t>
  </si>
  <si>
    <t>170501-Allied Health Core Skills</t>
  </si>
  <si>
    <t>Subject</t>
  </si>
  <si>
    <t>Art</t>
  </si>
  <si>
    <t>Music</t>
  </si>
  <si>
    <t>Special Education</t>
  </si>
  <si>
    <t>English</t>
  </si>
  <si>
    <t>French</t>
  </si>
  <si>
    <t>Tech. Education</t>
  </si>
  <si>
    <t>Computers</t>
  </si>
  <si>
    <t>Agriculture</t>
  </si>
  <si>
    <t>Family-Consumer Science</t>
  </si>
  <si>
    <t>Remediation</t>
  </si>
  <si>
    <t>ISS/Alt. School</t>
  </si>
  <si>
    <t>Total</t>
  </si>
  <si>
    <t xml:space="preserve">340214-Conditioning </t>
  </si>
  <si>
    <t>210224-Principles of Engineering / Technology</t>
  </si>
  <si>
    <r>
      <t>470509/510-Auto Maint &amp; Lt Repair w/Lab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B</t>
    </r>
  </si>
  <si>
    <t xml:space="preserve">Sloas, Teasha </t>
  </si>
  <si>
    <t>460201-Intro to Construction Tech</t>
  </si>
  <si>
    <t>270718-College/Career Ready Math</t>
  </si>
  <si>
    <t>Credit Recovery</t>
  </si>
  <si>
    <t>450812-Modern American History</t>
  </si>
  <si>
    <t>450837 - World History</t>
  </si>
  <si>
    <t>460219 Exterior / Interior Finish</t>
  </si>
  <si>
    <t>230166-AP English Language/Composition</t>
  </si>
  <si>
    <t>230167-AP English Literature/Composition</t>
  </si>
  <si>
    <t>302646-AP Biology</t>
  </si>
  <si>
    <t>Harris, Sterling</t>
  </si>
  <si>
    <t>Hudson, Hack</t>
  </si>
  <si>
    <t>270703-Integrated Math 4</t>
  </si>
  <si>
    <t>580244-Leadership Phys Ed (Raiders)</t>
  </si>
  <si>
    <t>460325-Rotating Mch Electr Motor Cont I</t>
  </si>
  <si>
    <t>060155-Business Communications</t>
  </si>
  <si>
    <t>170111-Principles of Health Science (11&amp;12)</t>
  </si>
  <si>
    <t>600180-Daily Living Skills</t>
  </si>
  <si>
    <t>460331-Electric Motor Controls</t>
  </si>
  <si>
    <t>470566-Intro to Auto Shop / Industry Safety</t>
  </si>
  <si>
    <t>MAT 123-SEM 1     MAT 152-SEM 2 (MSU)</t>
  </si>
  <si>
    <t>Watts, Hannah</t>
  </si>
  <si>
    <t>Kirwin, Emily</t>
  </si>
  <si>
    <r>
      <t xml:space="preserve">ENG 161-SEM 1  (KCTCS)                                    </t>
    </r>
    <r>
      <rPr>
        <b/>
        <sz val="10"/>
        <color rgb="FFFFFF00"/>
        <rFont val="Arial Narrow"/>
        <family val="2"/>
      </rPr>
      <t>ASE - 2nd Semester</t>
    </r>
  </si>
  <si>
    <t>Hays, Brandon</t>
  </si>
  <si>
    <t>120 Gym</t>
  </si>
  <si>
    <t>6th  1:20 - 2:15</t>
  </si>
  <si>
    <t>7th  2:19-3:14</t>
  </si>
  <si>
    <t>1st  8:00-8:55</t>
  </si>
  <si>
    <t>2nd  8:59-9:54</t>
  </si>
  <si>
    <t>3rd  9:58-10:53</t>
  </si>
  <si>
    <t>4th  10:57-12:17</t>
  </si>
  <si>
    <t>Lib</t>
  </si>
  <si>
    <t>121 122</t>
  </si>
  <si>
    <t>Combs, Tiffany</t>
  </si>
  <si>
    <t>230110-English I I</t>
  </si>
  <si>
    <t>270311- Algebra I I</t>
  </si>
  <si>
    <t>161109-Spanish I I</t>
  </si>
  <si>
    <t>580241-Leadership I, I I</t>
  </si>
  <si>
    <t>540240-Leadership I, I I</t>
  </si>
  <si>
    <t>460319-Circuits I I</t>
  </si>
  <si>
    <t>460313-Electrical Construction I I</t>
  </si>
  <si>
    <t>230113-English I I I</t>
  </si>
  <si>
    <t>580240-Leadership I I I, IV</t>
  </si>
  <si>
    <t>200262-Child Developmt Services 2</t>
  </si>
  <si>
    <t xml:space="preserve">200261-Child Developmt Services 1 </t>
  </si>
  <si>
    <t>CIS 101 - Intro to Comp. (MSU)           Sem 1 &amp; 2</t>
  </si>
  <si>
    <t>230110-English I I I</t>
  </si>
  <si>
    <t xml:space="preserve">230110-English I I </t>
  </si>
  <si>
    <t>904010-CR (Persistence to Graduation)</t>
  </si>
  <si>
    <r>
      <t xml:space="preserve">340216-PE I                   340133-Health </t>
    </r>
    <r>
      <rPr>
        <sz val="8"/>
        <color indexed="8"/>
        <rFont val="Arial Narrow"/>
        <family val="2"/>
      </rPr>
      <t>(2nd Sem)</t>
    </r>
  </si>
  <si>
    <t>HIS 108 Sem I             HIS 109 Sem I I   (KCTCS)</t>
  </si>
  <si>
    <t>ENG 100 &amp; ENG 200 (MSU)</t>
  </si>
  <si>
    <t>ART 100 (KCTCS)</t>
  </si>
  <si>
    <t>Noble, John</t>
  </si>
  <si>
    <t>Howard, Jodean</t>
  </si>
  <si>
    <t>Baker, John</t>
  </si>
  <si>
    <t>Fugate, Cassie</t>
  </si>
  <si>
    <t>Duncan, Danielle</t>
  </si>
  <si>
    <t>Napier, Dave</t>
  </si>
  <si>
    <t>Moore, Deanna</t>
  </si>
  <si>
    <t>Noble, Doug</t>
  </si>
  <si>
    <t>Deaton, Richard</t>
  </si>
  <si>
    <t>Griffith, Boyd</t>
  </si>
  <si>
    <t>Adams, Angie</t>
  </si>
  <si>
    <t>McCune, Cathy</t>
  </si>
  <si>
    <t>Griffith, Tina</t>
  </si>
  <si>
    <t>Watkins, Chalmer</t>
  </si>
  <si>
    <t>Williams, Pat</t>
  </si>
  <si>
    <t>230103- 7th Grade Language Arts</t>
  </si>
  <si>
    <t>230105-8th Grade English</t>
  </si>
  <si>
    <t>270203- 8th Grade Math</t>
  </si>
  <si>
    <t>270202-7th Grade Math</t>
  </si>
  <si>
    <t>270513-AP Calculus</t>
  </si>
  <si>
    <t xml:space="preserve">Library Media Specialist </t>
  </si>
  <si>
    <t>300177-7th Grade Science</t>
  </si>
  <si>
    <t>30188-8th Grade Integrated Science</t>
  </si>
  <si>
    <t>450190-7th Grade World Civilization</t>
  </si>
  <si>
    <t>450191-8th Grade World History</t>
  </si>
  <si>
    <t>340229-8th Grade Physical Education</t>
  </si>
  <si>
    <t>340229-7th Grade Physical Education</t>
  </si>
  <si>
    <t>161108-8th Grade Spanish I</t>
  </si>
  <si>
    <t>902010-7th Grade Technology Competency</t>
  </si>
  <si>
    <t>902010-8th Grade Technology Competency</t>
  </si>
  <si>
    <t xml:space="preserve">904010-Academic Skills Enhancement </t>
  </si>
  <si>
    <t>304526-AP Chemistry</t>
  </si>
  <si>
    <t>MRC</t>
  </si>
  <si>
    <t>170631-Medicaid Nurse Aide (HCTC)</t>
  </si>
  <si>
    <t>580241-Leadership I I I, IV</t>
  </si>
  <si>
    <t>600290-Life Skills</t>
  </si>
  <si>
    <t xml:space="preserve">270703-Integrated Math 4 </t>
  </si>
  <si>
    <t xml:space="preserve">230116-English IV </t>
  </si>
  <si>
    <t xml:space="preserve">230107-English I </t>
  </si>
  <si>
    <t xml:space="preserve">230110-English I I I </t>
  </si>
  <si>
    <t xml:space="preserve">SpEd </t>
  </si>
  <si>
    <t>Intevention</t>
  </si>
  <si>
    <t>450712 - AP Human Geography</t>
  </si>
  <si>
    <t>459902-AP Psychology</t>
  </si>
  <si>
    <t xml:space="preserve">500712-Art I I Drawing  </t>
  </si>
  <si>
    <t>500914- Middle School Concert / Marching Band</t>
  </si>
  <si>
    <t>500911-7th Grade General Music</t>
  </si>
  <si>
    <t>500511 - Introduction to the Theatre</t>
  </si>
  <si>
    <t>Technology</t>
  </si>
  <si>
    <t xml:space="preserve">500711- 7th Grade Art </t>
  </si>
  <si>
    <t>500107-8th Grade Arts &amp; Humanities</t>
  </si>
  <si>
    <t>270304-8th  Honors Algebra I</t>
  </si>
  <si>
    <t xml:space="preserve">270304- Algebra I </t>
  </si>
  <si>
    <t>270604-AP Statistics</t>
  </si>
  <si>
    <t>231299-Intervention</t>
  </si>
  <si>
    <t>450191-7th Grade World History</t>
  </si>
  <si>
    <t>Career Exploaratory Class (Rotation)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</si>
</sst>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Times New Roman"/>
      <family val="2"/>
    </font>
    <font>
      <sz val="10"/>
      <color indexed="8"/>
      <name val="Arial Narrow"/>
      <family val="2"/>
    </font>
    <font>
      <sz val="10"/>
      <color indexed="8"/>
      <name val="Times New Roman"/>
      <family val="2"/>
    </font>
    <font>
      <sz val="8"/>
      <name val="Times New Roman"/>
      <family val="2"/>
    </font>
    <font>
      <sz val="10"/>
      <name val="Times New Roman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rgb="FFFFFF00"/>
      <name val="Arial Narrow"/>
      <family val="2"/>
    </font>
    <font>
      <b/>
      <sz val="10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rgb="FFB0DD7F"/>
        </stop>
      </gradientFill>
    </fill>
    <fill>
      <gradientFill degree="90">
        <stop position="0">
          <color theme="0"/>
        </stop>
        <stop position="1">
          <color rgb="FFFF99CC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rgb="FFFFFF99"/>
        </stop>
      </gradientFill>
    </fill>
    <fill>
      <gradientFill degree="90">
        <stop position="0">
          <color theme="0"/>
        </stop>
        <stop position="1">
          <color rgb="FFFFCC0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rgb="FF9999FF"/>
        </stop>
      </gradientFill>
    </fill>
    <fill>
      <patternFill patternType="solid">
        <fgColor rgb="FF0070C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gradientFill>
        <stop position="0">
          <color rgb="FFFFFF00"/>
        </stop>
        <stop position="0.5">
          <color rgb="FFFF7C80"/>
        </stop>
        <stop position="1">
          <color rgb="FFFFFF00"/>
        </stop>
      </gradientFill>
    </fill>
    <fill>
      <gradientFill degree="90">
        <stop position="0">
          <color rgb="FFFFFF00"/>
        </stop>
        <stop position="1">
          <color rgb="FF00B05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 wrapText="1"/>
    </xf>
    <xf numFmtId="0" fontId="2" fillId="9" borderId="5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8" fillId="0" borderId="0" xfId="0" quotePrefix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/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0" fontId="2" fillId="11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13" borderId="5" xfId="0" applyFont="1" applyFill="1" applyBorder="1" applyAlignment="1">
      <alignment vertical="center" wrapText="1"/>
    </xf>
    <xf numFmtId="0" fontId="2" fillId="13" borderId="4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7" fillId="12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left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16" borderId="5" xfId="0" applyFont="1" applyFill="1" applyBorder="1" applyAlignment="1">
      <alignment vertical="center" wrapText="1"/>
    </xf>
    <xf numFmtId="0" fontId="2" fillId="16" borderId="4" xfId="0" applyFont="1" applyFill="1" applyBorder="1" applyAlignment="1">
      <alignment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left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17" borderId="5" xfId="0" applyFont="1" applyFill="1" applyBorder="1" applyAlignment="1">
      <alignment vertical="center" wrapText="1"/>
    </xf>
    <xf numFmtId="0" fontId="2" fillId="17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6" fillId="19" borderId="1" xfId="0" applyFont="1" applyFill="1" applyBorder="1" applyAlignment="1">
      <alignment horizontal="left" vertical="center" wrapText="1"/>
    </xf>
    <xf numFmtId="0" fontId="1" fillId="19" borderId="1" xfId="0" applyFont="1" applyFill="1" applyBorder="1" applyAlignment="1">
      <alignment horizontal="left" vertical="center" wrapText="1"/>
    </xf>
    <xf numFmtId="0" fontId="1" fillId="19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20" borderId="1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Light16"/>
  <colors>
    <mruColors>
      <color rgb="FFFF7C80"/>
      <color rgb="FF66FFFF"/>
      <color rgb="FF71FFFF"/>
      <color rgb="FF00FFFF"/>
      <color rgb="FFC9FFFF"/>
      <color rgb="FF0000FF"/>
      <color rgb="FF81FF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78"/>
  <sheetViews>
    <sheetView tabSelected="1" zoomScaleNormal="90" zoomScalePageLayoutView="90" workbookViewId="0">
      <pane ySplit="720" topLeftCell="A42" activePane="bottomLeft"/>
      <selection activeCell="E1" sqref="E1:E1048576"/>
      <selection pane="bottomLeft" activeCell="O35" sqref="O35"/>
    </sheetView>
  </sheetViews>
  <sheetFormatPr defaultColWidth="8.875" defaultRowHeight="15.75" x14ac:dyDescent="0.25"/>
  <cols>
    <col min="1" max="1" width="12.625" style="12" customWidth="1"/>
    <col min="2" max="2" width="12.625" style="1" customWidth="1"/>
    <col min="3" max="3" width="4.125" style="2" customWidth="1"/>
    <col min="4" max="10" width="14.875" customWidth="1"/>
    <col min="11" max="11" width="9.625" style="26" customWidth="1"/>
  </cols>
  <sheetData>
    <row r="1" spans="1:12" ht="18.75" customHeight="1" x14ac:dyDescent="0.25">
      <c r="A1" s="13" t="s">
        <v>0</v>
      </c>
      <c r="B1" s="3" t="s">
        <v>1</v>
      </c>
      <c r="C1" s="15" t="s">
        <v>2</v>
      </c>
      <c r="D1" s="14" t="s">
        <v>154</v>
      </c>
      <c r="E1" s="14" t="s">
        <v>155</v>
      </c>
      <c r="F1" s="14" t="s">
        <v>156</v>
      </c>
      <c r="G1" s="14" t="s">
        <v>157</v>
      </c>
      <c r="H1" s="14" t="s">
        <v>3</v>
      </c>
      <c r="I1" s="14" t="s">
        <v>152</v>
      </c>
      <c r="J1" s="14" t="s">
        <v>153</v>
      </c>
      <c r="K1" s="18"/>
    </row>
    <row r="2" spans="1:12" ht="26.1" customHeight="1" x14ac:dyDescent="0.25">
      <c r="A2" s="7" t="s">
        <v>4</v>
      </c>
      <c r="B2" s="32" t="s">
        <v>5</v>
      </c>
      <c r="C2" s="39">
        <v>109</v>
      </c>
      <c r="D2" s="70" t="s">
        <v>131</v>
      </c>
      <c r="E2" s="71" t="s">
        <v>6</v>
      </c>
      <c r="F2" s="87" t="s">
        <v>222</v>
      </c>
      <c r="G2" s="70" t="s">
        <v>131</v>
      </c>
      <c r="H2" s="56" t="s">
        <v>210</v>
      </c>
      <c r="I2" s="70" t="s">
        <v>131</v>
      </c>
      <c r="J2" s="70" t="s">
        <v>131</v>
      </c>
      <c r="K2" s="20"/>
    </row>
    <row r="3" spans="1:12" ht="45" customHeight="1" x14ac:dyDescent="0.25">
      <c r="A3" s="7" t="s">
        <v>4</v>
      </c>
      <c r="B3" s="32" t="s">
        <v>8</v>
      </c>
      <c r="C3" s="39">
        <v>110</v>
      </c>
      <c r="D3" s="70" t="s">
        <v>130</v>
      </c>
      <c r="E3" s="68" t="s">
        <v>6</v>
      </c>
      <c r="F3" s="70" t="s">
        <v>130</v>
      </c>
      <c r="G3" s="76" t="s">
        <v>130</v>
      </c>
      <c r="H3" s="76" t="s">
        <v>130</v>
      </c>
      <c r="I3" s="75" t="s">
        <v>177</v>
      </c>
      <c r="J3" s="56" t="s">
        <v>210</v>
      </c>
      <c r="K3" s="20"/>
    </row>
    <row r="4" spans="1:12" ht="26.1" customHeight="1" x14ac:dyDescent="0.25">
      <c r="A4" s="7" t="s">
        <v>4</v>
      </c>
      <c r="B4" s="32" t="s">
        <v>150</v>
      </c>
      <c r="C4" s="40">
        <v>111</v>
      </c>
      <c r="D4" s="70" t="s">
        <v>7</v>
      </c>
      <c r="E4" s="71" t="s">
        <v>6</v>
      </c>
      <c r="F4" s="66" t="s">
        <v>7</v>
      </c>
      <c r="G4" s="70" t="s">
        <v>7</v>
      </c>
      <c r="H4" s="76" t="s">
        <v>7</v>
      </c>
      <c r="I4" s="56" t="s">
        <v>210</v>
      </c>
      <c r="J4" s="88" t="s">
        <v>223</v>
      </c>
    </row>
    <row r="5" spans="1:12" ht="26.1" customHeight="1" x14ac:dyDescent="0.25">
      <c r="A5" s="9" t="s">
        <v>9</v>
      </c>
      <c r="B5" s="33" t="s">
        <v>10</v>
      </c>
      <c r="C5" s="39">
        <v>115</v>
      </c>
      <c r="D5" s="70" t="s">
        <v>11</v>
      </c>
      <c r="E5" s="56" t="s">
        <v>210</v>
      </c>
      <c r="F5" s="76" t="s">
        <v>227</v>
      </c>
      <c r="G5" s="92" t="s">
        <v>210</v>
      </c>
      <c r="H5" s="71" t="s">
        <v>6</v>
      </c>
      <c r="I5" s="76" t="s">
        <v>11</v>
      </c>
      <c r="J5" s="76" t="s">
        <v>11</v>
      </c>
      <c r="K5" s="21"/>
    </row>
    <row r="6" spans="1:12" ht="26.1" customHeight="1" x14ac:dyDescent="0.25">
      <c r="A6" s="9" t="s">
        <v>9</v>
      </c>
      <c r="B6" s="33" t="s">
        <v>13</v>
      </c>
      <c r="C6" s="39">
        <v>113</v>
      </c>
      <c r="D6" s="76" t="s">
        <v>173</v>
      </c>
      <c r="E6" s="88" t="s">
        <v>133</v>
      </c>
      <c r="F6" s="76" t="s">
        <v>173</v>
      </c>
      <c r="G6" s="76" t="s">
        <v>173</v>
      </c>
      <c r="H6" s="71" t="s">
        <v>6</v>
      </c>
      <c r="I6" s="56" t="s">
        <v>210</v>
      </c>
      <c r="J6" s="76" t="s">
        <v>174</v>
      </c>
      <c r="K6" s="19"/>
    </row>
    <row r="7" spans="1:12" ht="26.1" customHeight="1" x14ac:dyDescent="0.25">
      <c r="A7" s="9" t="s">
        <v>12</v>
      </c>
      <c r="B7" s="33" t="s">
        <v>136</v>
      </c>
      <c r="C7" s="39">
        <v>117</v>
      </c>
      <c r="D7" s="56" t="s">
        <v>210</v>
      </c>
      <c r="E7" s="70" t="s">
        <v>15</v>
      </c>
      <c r="F7" s="70" t="s">
        <v>15</v>
      </c>
      <c r="G7" s="76" t="s">
        <v>15</v>
      </c>
      <c r="H7" s="71" t="s">
        <v>6</v>
      </c>
      <c r="I7" s="76" t="s">
        <v>168</v>
      </c>
      <c r="J7" s="76" t="s">
        <v>227</v>
      </c>
      <c r="K7" s="21"/>
    </row>
    <row r="8" spans="1:12" ht="38.25" x14ac:dyDescent="0.25">
      <c r="A8" s="9" t="s">
        <v>9</v>
      </c>
      <c r="B8" s="33" t="s">
        <v>14</v>
      </c>
      <c r="C8" s="39">
        <v>112</v>
      </c>
      <c r="D8" s="75" t="s">
        <v>178</v>
      </c>
      <c r="E8" s="76" t="s">
        <v>161</v>
      </c>
      <c r="F8" s="76" t="s">
        <v>161</v>
      </c>
      <c r="G8" s="88" t="s">
        <v>134</v>
      </c>
      <c r="H8" s="71" t="s">
        <v>6</v>
      </c>
      <c r="I8" s="76" t="s">
        <v>161</v>
      </c>
      <c r="J8" s="75" t="s">
        <v>149</v>
      </c>
      <c r="K8" s="21"/>
    </row>
    <row r="9" spans="1:12" ht="24" customHeight="1" x14ac:dyDescent="0.25">
      <c r="A9" s="9" t="s">
        <v>17</v>
      </c>
      <c r="B9" s="33" t="s">
        <v>137</v>
      </c>
      <c r="C9" s="39" t="s">
        <v>158</v>
      </c>
      <c r="D9" s="93" t="s">
        <v>212</v>
      </c>
      <c r="E9" s="94"/>
      <c r="F9" s="57" t="s">
        <v>200</v>
      </c>
      <c r="G9" s="57" t="s">
        <v>200</v>
      </c>
      <c r="H9" s="57" t="s">
        <v>200</v>
      </c>
      <c r="I9" s="57" t="s">
        <v>200</v>
      </c>
      <c r="J9" s="57" t="s">
        <v>200</v>
      </c>
      <c r="K9" s="22"/>
      <c r="L9" s="1" t="s">
        <v>16</v>
      </c>
    </row>
    <row r="10" spans="1:12" ht="38.25" x14ac:dyDescent="0.25">
      <c r="A10" s="6" t="s">
        <v>18</v>
      </c>
      <c r="B10" s="34" t="s">
        <v>21</v>
      </c>
      <c r="C10" s="39">
        <v>208</v>
      </c>
      <c r="D10" s="56" t="s">
        <v>210</v>
      </c>
      <c r="E10" s="76" t="s">
        <v>22</v>
      </c>
      <c r="F10" s="88" t="s">
        <v>199</v>
      </c>
      <c r="G10" s="76" t="s">
        <v>162</v>
      </c>
      <c r="H10" s="75" t="s">
        <v>146</v>
      </c>
      <c r="I10" s="76" t="s">
        <v>162</v>
      </c>
      <c r="J10" s="71" t="s">
        <v>6</v>
      </c>
      <c r="K10" s="22"/>
      <c r="L10" s="90"/>
    </row>
    <row r="11" spans="1:12" ht="26.1" customHeight="1" x14ac:dyDescent="0.25">
      <c r="A11" s="6" t="s">
        <v>18</v>
      </c>
      <c r="B11" s="34" t="s">
        <v>148</v>
      </c>
      <c r="C11" s="39">
        <v>205</v>
      </c>
      <c r="D11" s="88" t="s">
        <v>233</v>
      </c>
      <c r="E11" s="76" t="s">
        <v>20</v>
      </c>
      <c r="F11" s="76" t="s">
        <v>138</v>
      </c>
      <c r="G11" s="56" t="s">
        <v>210</v>
      </c>
      <c r="H11" s="76" t="s">
        <v>20</v>
      </c>
      <c r="I11" s="76" t="s">
        <v>138</v>
      </c>
      <c r="J11" s="71" t="s">
        <v>6</v>
      </c>
      <c r="K11" s="22"/>
    </row>
    <row r="12" spans="1:12" ht="26.1" customHeight="1" x14ac:dyDescent="0.25">
      <c r="A12" s="6" t="s">
        <v>18</v>
      </c>
      <c r="B12" s="34" t="s">
        <v>23</v>
      </c>
      <c r="C12" s="39">
        <v>210</v>
      </c>
      <c r="D12" s="70" t="s">
        <v>162</v>
      </c>
      <c r="E12" s="76" t="s">
        <v>20</v>
      </c>
      <c r="F12" s="56" t="s">
        <v>210</v>
      </c>
      <c r="G12" s="70" t="s">
        <v>20</v>
      </c>
      <c r="H12" s="76" t="s">
        <v>162</v>
      </c>
      <c r="I12" s="76" t="s">
        <v>20</v>
      </c>
      <c r="J12" s="71" t="s">
        <v>6</v>
      </c>
      <c r="K12" s="19"/>
    </row>
    <row r="13" spans="1:12" ht="26.1" customHeight="1" x14ac:dyDescent="0.25">
      <c r="A13" s="6" t="s">
        <v>18</v>
      </c>
      <c r="B13" s="34" t="s">
        <v>126</v>
      </c>
      <c r="C13" s="39" t="s">
        <v>24</v>
      </c>
      <c r="D13" s="76" t="s">
        <v>25</v>
      </c>
      <c r="E13" s="56" t="s">
        <v>210</v>
      </c>
      <c r="F13" s="76" t="s">
        <v>25</v>
      </c>
      <c r="G13" s="91" t="s">
        <v>128</v>
      </c>
      <c r="H13" s="76" t="s">
        <v>25</v>
      </c>
      <c r="I13" s="91" t="s">
        <v>128</v>
      </c>
      <c r="J13" s="71" t="s">
        <v>6</v>
      </c>
      <c r="K13" s="22"/>
    </row>
    <row r="14" spans="1:12" ht="27.6" customHeight="1" x14ac:dyDescent="0.25">
      <c r="A14" s="8" t="s">
        <v>26</v>
      </c>
      <c r="B14" s="35" t="s">
        <v>160</v>
      </c>
      <c r="C14" s="39">
        <v>202</v>
      </c>
      <c r="D14" s="16" t="s">
        <v>6</v>
      </c>
      <c r="E14" s="66" t="s">
        <v>28</v>
      </c>
      <c r="F14" s="56" t="s">
        <v>210</v>
      </c>
      <c r="G14" s="76" t="s">
        <v>28</v>
      </c>
      <c r="H14" s="70" t="s">
        <v>28</v>
      </c>
      <c r="I14" s="76" t="s">
        <v>28</v>
      </c>
      <c r="J14" s="66" t="s">
        <v>28</v>
      </c>
      <c r="K14" s="22"/>
    </row>
    <row r="15" spans="1:12" ht="27.6" customHeight="1" x14ac:dyDescent="0.25">
      <c r="A15" s="8" t="s">
        <v>26</v>
      </c>
      <c r="B15" s="36" t="s">
        <v>29</v>
      </c>
      <c r="C15" s="41">
        <v>207</v>
      </c>
      <c r="D15" s="16" t="s">
        <v>6</v>
      </c>
      <c r="E15" s="88" t="s">
        <v>135</v>
      </c>
      <c r="F15" s="66" t="s">
        <v>30</v>
      </c>
      <c r="G15" s="56" t="s">
        <v>210</v>
      </c>
      <c r="H15" s="76" t="s">
        <v>30</v>
      </c>
      <c r="I15" s="70" t="s">
        <v>30</v>
      </c>
      <c r="J15" s="66" t="s">
        <v>30</v>
      </c>
      <c r="K15" s="22"/>
    </row>
    <row r="16" spans="1:12" ht="27.6" customHeight="1" x14ac:dyDescent="0.25">
      <c r="A16" s="8" t="s">
        <v>26</v>
      </c>
      <c r="B16" s="35" t="s">
        <v>31</v>
      </c>
      <c r="C16" s="39">
        <v>206</v>
      </c>
      <c r="D16" s="16" t="s">
        <v>6</v>
      </c>
      <c r="E16" s="48" t="s">
        <v>33</v>
      </c>
      <c r="F16" s="76" t="s">
        <v>32</v>
      </c>
      <c r="G16" s="89" t="s">
        <v>211</v>
      </c>
      <c r="H16" s="56" t="s">
        <v>210</v>
      </c>
      <c r="I16" s="76" t="s">
        <v>32</v>
      </c>
      <c r="J16" s="66" t="s">
        <v>32</v>
      </c>
      <c r="K16" s="22"/>
    </row>
    <row r="17" spans="1:12" ht="27.6" customHeight="1" x14ac:dyDescent="0.25">
      <c r="A17" s="73" t="s">
        <v>43</v>
      </c>
      <c r="B17" s="74" t="s">
        <v>44</v>
      </c>
      <c r="C17" s="39">
        <v>118</v>
      </c>
      <c r="D17" s="47" t="s">
        <v>45</v>
      </c>
      <c r="E17" s="47" t="s">
        <v>207</v>
      </c>
      <c r="F17" s="71" t="s">
        <v>6</v>
      </c>
      <c r="G17" s="47" t="s">
        <v>163</v>
      </c>
      <c r="H17" s="47" t="s">
        <v>163</v>
      </c>
      <c r="I17" s="47" t="s">
        <v>45</v>
      </c>
      <c r="J17" s="56" t="s">
        <v>210</v>
      </c>
      <c r="K17" s="30"/>
    </row>
    <row r="18" spans="1:12" ht="25.5" x14ac:dyDescent="0.25">
      <c r="A18" s="11" t="s">
        <v>34</v>
      </c>
      <c r="B18" s="31" t="s">
        <v>35</v>
      </c>
      <c r="C18" s="39">
        <v>204</v>
      </c>
      <c r="D18" s="75" t="s">
        <v>179</v>
      </c>
      <c r="E18" s="47" t="s">
        <v>38</v>
      </c>
      <c r="F18" s="47" t="s">
        <v>229</v>
      </c>
      <c r="G18" s="47" t="s">
        <v>36</v>
      </c>
      <c r="H18" s="71" t="s">
        <v>6</v>
      </c>
      <c r="I18" s="47" t="s">
        <v>37</v>
      </c>
      <c r="J18" s="47" t="s">
        <v>224</v>
      </c>
    </row>
    <row r="19" spans="1:12" ht="38.25" x14ac:dyDescent="0.25">
      <c r="A19" s="11" t="s">
        <v>39</v>
      </c>
      <c r="B19" s="31" t="s">
        <v>40</v>
      </c>
      <c r="C19" s="39">
        <v>119</v>
      </c>
      <c r="D19" s="84" t="s">
        <v>230</v>
      </c>
      <c r="E19" s="76" t="s">
        <v>225</v>
      </c>
      <c r="F19" s="47" t="s">
        <v>226</v>
      </c>
      <c r="G19" s="47" t="s">
        <v>37</v>
      </c>
      <c r="H19" s="71" t="s">
        <v>6</v>
      </c>
      <c r="I19" s="66" t="s">
        <v>41</v>
      </c>
      <c r="J19" s="66" t="s">
        <v>42</v>
      </c>
      <c r="K19" s="54"/>
    </row>
    <row r="20" spans="1:12" ht="39" x14ac:dyDescent="0.25">
      <c r="A20" s="11" t="s">
        <v>64</v>
      </c>
      <c r="B20" s="31" t="s">
        <v>65</v>
      </c>
      <c r="C20" s="39" t="s">
        <v>151</v>
      </c>
      <c r="D20" s="76" t="s">
        <v>66</v>
      </c>
      <c r="E20" s="76" t="s">
        <v>66</v>
      </c>
      <c r="F20" s="71" t="s">
        <v>6</v>
      </c>
      <c r="G20" s="55" t="s">
        <v>63</v>
      </c>
      <c r="H20" s="76" t="s">
        <v>66</v>
      </c>
      <c r="I20" s="76" t="s">
        <v>176</v>
      </c>
      <c r="J20" s="76" t="s">
        <v>123</v>
      </c>
    </row>
    <row r="21" spans="1:12" ht="38.25" x14ac:dyDescent="0.25">
      <c r="A21" s="10" t="s">
        <v>46</v>
      </c>
      <c r="B21" s="37" t="s">
        <v>47</v>
      </c>
      <c r="C21" s="39" t="s">
        <v>159</v>
      </c>
      <c r="D21" s="69" t="s">
        <v>124</v>
      </c>
      <c r="E21" s="66" t="s">
        <v>48</v>
      </c>
      <c r="F21" s="66" t="s">
        <v>49</v>
      </c>
      <c r="G21" s="66" t="s">
        <v>49</v>
      </c>
      <c r="H21" s="49" t="s">
        <v>50</v>
      </c>
      <c r="I21" s="16" t="s">
        <v>6</v>
      </c>
      <c r="J21" s="70" t="s">
        <v>51</v>
      </c>
      <c r="K21" s="19"/>
    </row>
    <row r="22" spans="1:12" ht="25.5" x14ac:dyDescent="0.25">
      <c r="A22" s="10" t="s">
        <v>52</v>
      </c>
      <c r="B22" s="37" t="s">
        <v>53</v>
      </c>
      <c r="C22" s="39">
        <v>124</v>
      </c>
      <c r="D22" s="72" t="s">
        <v>54</v>
      </c>
      <c r="E22" s="72" t="s">
        <v>55</v>
      </c>
      <c r="F22" s="72" t="s">
        <v>56</v>
      </c>
      <c r="G22" s="67" t="s">
        <v>56</v>
      </c>
      <c r="H22" s="66" t="s">
        <v>57</v>
      </c>
      <c r="I22" s="16" t="s">
        <v>6</v>
      </c>
      <c r="J22" s="76" t="s">
        <v>58</v>
      </c>
      <c r="K22" s="19"/>
    </row>
    <row r="23" spans="1:12" ht="25.5" x14ac:dyDescent="0.25">
      <c r="A23" s="10" t="s">
        <v>59</v>
      </c>
      <c r="B23" s="37" t="s">
        <v>60</v>
      </c>
      <c r="C23" s="39">
        <v>212</v>
      </c>
      <c r="D23" s="76" t="s">
        <v>170</v>
      </c>
      <c r="E23" s="66" t="s">
        <v>61</v>
      </c>
      <c r="F23" s="70" t="s">
        <v>61</v>
      </c>
      <c r="G23" s="66" t="s">
        <v>171</v>
      </c>
      <c r="H23" s="70" t="s">
        <v>170</v>
      </c>
      <c r="I23" s="16" t="s">
        <v>6</v>
      </c>
      <c r="J23" s="70" t="s">
        <v>62</v>
      </c>
    </row>
    <row r="24" spans="1:12" ht="38.25" x14ac:dyDescent="0.25">
      <c r="A24" s="82" t="s">
        <v>129</v>
      </c>
      <c r="B24" s="83" t="s">
        <v>180</v>
      </c>
      <c r="C24" s="39">
        <v>103</v>
      </c>
      <c r="D24" s="56" t="s">
        <v>175</v>
      </c>
      <c r="E24" s="56" t="s">
        <v>175</v>
      </c>
      <c r="F24" s="56" t="s">
        <v>175</v>
      </c>
      <c r="G24" s="56" t="s">
        <v>175</v>
      </c>
      <c r="H24" s="56" t="s">
        <v>175</v>
      </c>
      <c r="I24" s="56" t="s">
        <v>175</v>
      </c>
      <c r="J24" s="68" t="s">
        <v>6</v>
      </c>
      <c r="K24" s="19"/>
    </row>
    <row r="25" spans="1:12" ht="28.35" customHeight="1" x14ac:dyDescent="0.25">
      <c r="A25" s="5" t="s">
        <v>67</v>
      </c>
      <c r="B25" s="38" t="s">
        <v>68</v>
      </c>
      <c r="C25" s="39" t="s">
        <v>69</v>
      </c>
      <c r="D25" s="66" t="s">
        <v>169</v>
      </c>
      <c r="E25" s="66" t="s">
        <v>164</v>
      </c>
      <c r="F25" s="66" t="s">
        <v>165</v>
      </c>
      <c r="G25" s="55" t="s">
        <v>63</v>
      </c>
      <c r="H25" s="66" t="s">
        <v>214</v>
      </c>
      <c r="I25" s="68" t="s">
        <v>6</v>
      </c>
      <c r="J25" s="66" t="s">
        <v>139</v>
      </c>
      <c r="K25" s="19"/>
    </row>
    <row r="26" spans="1:12" ht="27" customHeight="1" x14ac:dyDescent="0.25">
      <c r="A26" s="43" t="s">
        <v>72</v>
      </c>
      <c r="B26" s="44" t="s">
        <v>73</v>
      </c>
      <c r="C26" s="39">
        <v>108</v>
      </c>
      <c r="D26" s="76" t="s">
        <v>131</v>
      </c>
      <c r="E26" s="71" t="s">
        <v>6</v>
      </c>
      <c r="F26" s="76" t="s">
        <v>130</v>
      </c>
      <c r="G26" s="76" t="s">
        <v>7</v>
      </c>
      <c r="H26" s="56" t="s">
        <v>210</v>
      </c>
      <c r="I26" s="76" t="s">
        <v>131</v>
      </c>
      <c r="J26" s="76" t="s">
        <v>7</v>
      </c>
      <c r="K26" s="19"/>
    </row>
    <row r="27" spans="1:12" ht="27" customHeight="1" x14ac:dyDescent="0.25">
      <c r="A27" s="45" t="s">
        <v>74</v>
      </c>
      <c r="B27" s="46" t="s">
        <v>27</v>
      </c>
      <c r="C27" s="62">
        <v>107</v>
      </c>
      <c r="D27" s="16" t="s">
        <v>6</v>
      </c>
      <c r="E27" s="76" t="s">
        <v>28</v>
      </c>
      <c r="F27" s="76" t="s">
        <v>30</v>
      </c>
      <c r="G27" s="76" t="s">
        <v>32</v>
      </c>
      <c r="H27" s="76" t="s">
        <v>30</v>
      </c>
      <c r="I27" s="76" t="s">
        <v>28</v>
      </c>
      <c r="J27" s="56" t="s">
        <v>210</v>
      </c>
      <c r="K27" s="19"/>
      <c r="L27" s="53"/>
    </row>
    <row r="28" spans="1:12" ht="27" customHeight="1" x14ac:dyDescent="0.25">
      <c r="A28" s="43" t="s">
        <v>75</v>
      </c>
      <c r="B28" s="44" t="s">
        <v>76</v>
      </c>
      <c r="C28" s="39">
        <v>201</v>
      </c>
      <c r="D28" s="76" t="s">
        <v>25</v>
      </c>
      <c r="E28" s="56" t="s">
        <v>210</v>
      </c>
      <c r="F28" s="76" t="s">
        <v>216</v>
      </c>
      <c r="G28" s="76" t="s">
        <v>20</v>
      </c>
      <c r="H28" s="76" t="s">
        <v>25</v>
      </c>
      <c r="I28" s="76" t="s">
        <v>216</v>
      </c>
      <c r="J28" s="71" t="s">
        <v>6</v>
      </c>
    </row>
    <row r="29" spans="1:12" ht="27" customHeight="1" x14ac:dyDescent="0.25">
      <c r="A29" s="45" t="s">
        <v>70</v>
      </c>
      <c r="B29" s="46" t="s">
        <v>71</v>
      </c>
      <c r="C29" s="39">
        <v>116</v>
      </c>
      <c r="D29" s="76" t="s">
        <v>219</v>
      </c>
      <c r="E29" s="76" t="s">
        <v>217</v>
      </c>
      <c r="F29" s="76" t="s">
        <v>218</v>
      </c>
      <c r="G29" s="76" t="s">
        <v>217</v>
      </c>
      <c r="H29" s="71" t="s">
        <v>6</v>
      </c>
      <c r="I29" s="56" t="s">
        <v>210</v>
      </c>
      <c r="J29" s="76" t="s">
        <v>174</v>
      </c>
      <c r="K29" s="54"/>
    </row>
    <row r="30" spans="1:12" ht="27" customHeight="1" x14ac:dyDescent="0.25">
      <c r="A30" s="43" t="s">
        <v>77</v>
      </c>
      <c r="B30" s="44" t="s">
        <v>78</v>
      </c>
      <c r="C30" s="40">
        <v>106</v>
      </c>
      <c r="D30" s="76" t="s">
        <v>143</v>
      </c>
      <c r="E30" s="71" t="s">
        <v>6</v>
      </c>
      <c r="F30" s="76" t="s">
        <v>143</v>
      </c>
      <c r="G30" s="76" t="s">
        <v>143</v>
      </c>
      <c r="H30" s="76" t="s">
        <v>143</v>
      </c>
      <c r="I30" s="76" t="s">
        <v>143</v>
      </c>
      <c r="J30" s="76" t="s">
        <v>143</v>
      </c>
      <c r="K30" s="19"/>
    </row>
    <row r="31" spans="1:12" ht="27" customHeight="1" x14ac:dyDescent="0.25">
      <c r="A31" s="43" t="s">
        <v>77</v>
      </c>
      <c r="B31" s="44" t="s">
        <v>147</v>
      </c>
      <c r="C31" s="39">
        <v>105</v>
      </c>
      <c r="D31" s="70" t="s">
        <v>143</v>
      </c>
      <c r="E31" s="76" t="s">
        <v>143</v>
      </c>
      <c r="F31" s="71" t="s">
        <v>6</v>
      </c>
      <c r="G31" s="70" t="s">
        <v>143</v>
      </c>
      <c r="H31" s="70" t="s">
        <v>143</v>
      </c>
      <c r="I31" s="70" t="s">
        <v>143</v>
      </c>
      <c r="J31" s="70" t="s">
        <v>143</v>
      </c>
      <c r="K31" s="19"/>
      <c r="L31" s="53"/>
    </row>
    <row r="32" spans="1:12" ht="27" customHeight="1" x14ac:dyDescent="0.25">
      <c r="A32" s="79" t="s">
        <v>89</v>
      </c>
      <c r="B32" s="80" t="s">
        <v>90</v>
      </c>
      <c r="C32" s="81" t="s">
        <v>81</v>
      </c>
      <c r="D32" s="77" t="s">
        <v>91</v>
      </c>
      <c r="E32" s="78" t="s">
        <v>6</v>
      </c>
      <c r="F32" s="77" t="s">
        <v>92</v>
      </c>
      <c r="G32" s="77" t="s">
        <v>145</v>
      </c>
      <c r="H32" s="77" t="s">
        <v>94</v>
      </c>
      <c r="I32" s="77" t="s">
        <v>93</v>
      </c>
      <c r="J32" s="77" t="s">
        <v>125</v>
      </c>
    </row>
    <row r="33" spans="1:12" ht="27" customHeight="1" x14ac:dyDescent="0.25">
      <c r="A33" s="79" t="s">
        <v>79</v>
      </c>
      <c r="B33" s="80" t="s">
        <v>80</v>
      </c>
      <c r="C33" s="81" t="s">
        <v>81</v>
      </c>
      <c r="D33" s="76" t="s">
        <v>127</v>
      </c>
      <c r="E33" s="78" t="s">
        <v>6</v>
      </c>
      <c r="F33" s="76" t="s">
        <v>82</v>
      </c>
      <c r="G33" s="76" t="s">
        <v>127</v>
      </c>
      <c r="H33" s="76" t="s">
        <v>83</v>
      </c>
      <c r="I33" s="76" t="s">
        <v>84</v>
      </c>
      <c r="J33" s="76" t="s">
        <v>132</v>
      </c>
      <c r="L33" s="53"/>
    </row>
    <row r="34" spans="1:12" ht="27" customHeight="1" x14ac:dyDescent="0.25">
      <c r="A34" s="79" t="s">
        <v>85</v>
      </c>
      <c r="B34" s="80" t="s">
        <v>86</v>
      </c>
      <c r="C34" s="81" t="s">
        <v>81</v>
      </c>
      <c r="D34" s="50" t="s">
        <v>87</v>
      </c>
      <c r="E34" s="50" t="s">
        <v>166</v>
      </c>
      <c r="F34" s="50" t="s">
        <v>88</v>
      </c>
      <c r="G34" s="50" t="s">
        <v>144</v>
      </c>
      <c r="H34" s="78" t="s">
        <v>6</v>
      </c>
      <c r="I34" s="50" t="s">
        <v>167</v>
      </c>
      <c r="J34" s="50" t="s">
        <v>140</v>
      </c>
    </row>
    <row r="35" spans="1:12" ht="38.25" x14ac:dyDescent="0.25">
      <c r="A35" s="63" t="s">
        <v>95</v>
      </c>
      <c r="B35" s="64" t="s">
        <v>96</v>
      </c>
      <c r="C35" s="65" t="s">
        <v>81</v>
      </c>
      <c r="D35" s="50" t="s">
        <v>97</v>
      </c>
      <c r="E35" s="50" t="s">
        <v>141</v>
      </c>
      <c r="F35" s="78" t="s">
        <v>6</v>
      </c>
      <c r="G35" s="50" t="s">
        <v>97</v>
      </c>
      <c r="H35" s="50" t="s">
        <v>97</v>
      </c>
      <c r="I35" s="52" t="s">
        <v>172</v>
      </c>
      <c r="J35" s="50" t="s">
        <v>98</v>
      </c>
    </row>
    <row r="36" spans="1:12" ht="51" x14ac:dyDescent="0.25">
      <c r="A36" s="59" t="s">
        <v>95</v>
      </c>
      <c r="B36" s="60" t="s">
        <v>99</v>
      </c>
      <c r="C36" s="4" t="s">
        <v>81</v>
      </c>
      <c r="D36" s="51" t="s">
        <v>100</v>
      </c>
      <c r="E36" s="50" t="s">
        <v>97</v>
      </c>
      <c r="F36" s="78" t="s">
        <v>6</v>
      </c>
      <c r="G36" s="66" t="s">
        <v>101</v>
      </c>
      <c r="H36" s="50" t="s">
        <v>102</v>
      </c>
      <c r="I36" s="50" t="s">
        <v>97</v>
      </c>
      <c r="J36" s="52" t="s">
        <v>103</v>
      </c>
      <c r="K36" s="23"/>
      <c r="L36" s="54"/>
    </row>
    <row r="37" spans="1:12" ht="38.25" x14ac:dyDescent="0.25">
      <c r="A37" s="59" t="s">
        <v>104</v>
      </c>
      <c r="B37" s="61" t="s">
        <v>105</v>
      </c>
      <c r="C37" s="4" t="s">
        <v>81</v>
      </c>
      <c r="D37" s="70" t="s">
        <v>107</v>
      </c>
      <c r="E37" s="69" t="s">
        <v>108</v>
      </c>
      <c r="F37" s="70" t="s">
        <v>142</v>
      </c>
      <c r="G37" s="66" t="s">
        <v>106</v>
      </c>
      <c r="H37" s="71" t="s">
        <v>6</v>
      </c>
      <c r="I37" s="58" t="s">
        <v>109</v>
      </c>
      <c r="J37" s="85" t="s">
        <v>213</v>
      </c>
      <c r="K37" s="23"/>
    </row>
    <row r="38" spans="1:12" ht="25.5" x14ac:dyDescent="0.25">
      <c r="A38" s="7" t="s">
        <v>4</v>
      </c>
      <c r="B38" s="32" t="s">
        <v>181</v>
      </c>
      <c r="C38" s="39"/>
      <c r="D38" s="76" t="s">
        <v>203</v>
      </c>
      <c r="E38" s="71" t="s">
        <v>6</v>
      </c>
      <c r="F38" s="76" t="s">
        <v>203</v>
      </c>
      <c r="G38" s="76" t="s">
        <v>203</v>
      </c>
      <c r="H38" s="76" t="s">
        <v>203</v>
      </c>
      <c r="I38" s="76" t="s">
        <v>203</v>
      </c>
      <c r="J38" s="76" t="s">
        <v>235</v>
      </c>
    </row>
    <row r="39" spans="1:12" ht="25.5" x14ac:dyDescent="0.25">
      <c r="A39" s="7" t="s">
        <v>4</v>
      </c>
      <c r="B39" s="32" t="s">
        <v>182</v>
      </c>
      <c r="C39" s="39"/>
      <c r="D39" s="76" t="s">
        <v>204</v>
      </c>
      <c r="E39" s="71" t="s">
        <v>6</v>
      </c>
      <c r="F39" s="76" t="s">
        <v>204</v>
      </c>
      <c r="G39" s="76" t="s">
        <v>204</v>
      </c>
      <c r="H39" s="76" t="s">
        <v>131</v>
      </c>
      <c r="I39" s="76" t="s">
        <v>204</v>
      </c>
      <c r="J39" s="76" t="s">
        <v>204</v>
      </c>
    </row>
    <row r="40" spans="1:12" ht="25.5" x14ac:dyDescent="0.25">
      <c r="A40" s="9" t="s">
        <v>9</v>
      </c>
      <c r="B40" s="33" t="s">
        <v>183</v>
      </c>
      <c r="C40" s="40"/>
      <c r="D40" s="76" t="s">
        <v>195</v>
      </c>
      <c r="E40" s="76" t="s">
        <v>195</v>
      </c>
      <c r="F40" s="76" t="s">
        <v>196</v>
      </c>
      <c r="G40" s="76" t="s">
        <v>195</v>
      </c>
      <c r="H40" s="71" t="s">
        <v>6</v>
      </c>
      <c r="I40" s="76" t="s">
        <v>195</v>
      </c>
      <c r="J40" s="76" t="s">
        <v>195</v>
      </c>
    </row>
    <row r="41" spans="1:12" ht="25.5" x14ac:dyDescent="0.25">
      <c r="A41" s="9" t="s">
        <v>9</v>
      </c>
      <c r="B41" s="33" t="s">
        <v>184</v>
      </c>
      <c r="C41" s="39"/>
      <c r="D41" s="76" t="s">
        <v>196</v>
      </c>
      <c r="E41" s="76" t="s">
        <v>11</v>
      </c>
      <c r="F41" s="76" t="s">
        <v>11</v>
      </c>
      <c r="G41" s="76" t="s">
        <v>196</v>
      </c>
      <c r="H41" s="71" t="s">
        <v>6</v>
      </c>
      <c r="I41" s="76" t="s">
        <v>196</v>
      </c>
      <c r="J41" s="76" t="s">
        <v>196</v>
      </c>
    </row>
    <row r="42" spans="1:12" ht="25.5" x14ac:dyDescent="0.25">
      <c r="A42" s="6" t="s">
        <v>18</v>
      </c>
      <c r="B42" s="34" t="s">
        <v>19</v>
      </c>
      <c r="C42" s="39"/>
      <c r="D42" s="76" t="s">
        <v>198</v>
      </c>
      <c r="E42" s="76" t="s">
        <v>198</v>
      </c>
      <c r="F42" s="76" t="s">
        <v>198</v>
      </c>
      <c r="G42" s="76" t="s">
        <v>198</v>
      </c>
      <c r="H42" s="76" t="s">
        <v>198</v>
      </c>
      <c r="I42" s="76" t="s">
        <v>197</v>
      </c>
      <c r="J42" s="71" t="s">
        <v>6</v>
      </c>
    </row>
    <row r="43" spans="1:12" ht="27" x14ac:dyDescent="0.25">
      <c r="A43" s="6" t="s">
        <v>18</v>
      </c>
      <c r="B43" s="34" t="s">
        <v>185</v>
      </c>
      <c r="C43" s="39"/>
      <c r="D43" s="76" t="s">
        <v>197</v>
      </c>
      <c r="E43" s="76" t="s">
        <v>197</v>
      </c>
      <c r="F43" s="76" t="s">
        <v>197</v>
      </c>
      <c r="G43" s="76" t="s">
        <v>232</v>
      </c>
      <c r="H43" s="42" t="s">
        <v>231</v>
      </c>
      <c r="I43" s="86" t="s">
        <v>232</v>
      </c>
      <c r="J43" s="71" t="s">
        <v>6</v>
      </c>
    </row>
    <row r="44" spans="1:12" ht="25.5" x14ac:dyDescent="0.25">
      <c r="A44" s="8" t="s">
        <v>26</v>
      </c>
      <c r="B44" s="35" t="s">
        <v>186</v>
      </c>
      <c r="C44" s="39"/>
      <c r="D44" s="16" t="s">
        <v>6</v>
      </c>
      <c r="E44" s="76" t="s">
        <v>201</v>
      </c>
      <c r="F44" s="56" t="s">
        <v>210</v>
      </c>
      <c r="G44" s="76" t="s">
        <v>201</v>
      </c>
      <c r="H44" s="76" t="s">
        <v>201</v>
      </c>
      <c r="I44" s="76" t="s">
        <v>201</v>
      </c>
      <c r="J44" s="76" t="s">
        <v>201</v>
      </c>
    </row>
    <row r="45" spans="1:12" ht="25.5" x14ac:dyDescent="0.25">
      <c r="A45" s="8" t="s">
        <v>26</v>
      </c>
      <c r="B45" s="36" t="s">
        <v>187</v>
      </c>
      <c r="C45" s="39"/>
      <c r="D45" s="16" t="s">
        <v>6</v>
      </c>
      <c r="E45" s="56" t="s">
        <v>210</v>
      </c>
      <c r="F45" s="76" t="s">
        <v>202</v>
      </c>
      <c r="G45" s="76" t="s">
        <v>202</v>
      </c>
      <c r="H45" s="76" t="s">
        <v>202</v>
      </c>
      <c r="I45" s="76" t="s">
        <v>202</v>
      </c>
      <c r="J45" s="76" t="s">
        <v>202</v>
      </c>
    </row>
    <row r="46" spans="1:12" ht="25.5" x14ac:dyDescent="0.25">
      <c r="A46" s="11" t="s">
        <v>64</v>
      </c>
      <c r="B46" s="31" t="s">
        <v>188</v>
      </c>
      <c r="C46" s="39"/>
      <c r="D46" s="76" t="s">
        <v>206</v>
      </c>
      <c r="E46" s="76" t="s">
        <v>205</v>
      </c>
      <c r="F46" s="16" t="s">
        <v>6</v>
      </c>
      <c r="G46" s="76" t="s">
        <v>206</v>
      </c>
      <c r="H46" s="76" t="s">
        <v>205</v>
      </c>
      <c r="I46" s="76" t="s">
        <v>206</v>
      </c>
      <c r="J46" s="76" t="s">
        <v>206</v>
      </c>
    </row>
    <row r="47" spans="1:12" ht="38.25" x14ac:dyDescent="0.25">
      <c r="A47" s="37" t="s">
        <v>228</v>
      </c>
      <c r="B47" s="37" t="s">
        <v>189</v>
      </c>
      <c r="C47" s="39"/>
      <c r="D47" s="76" t="s">
        <v>209</v>
      </c>
      <c r="E47" s="76" t="s">
        <v>209</v>
      </c>
      <c r="F47" s="92" t="s">
        <v>210</v>
      </c>
      <c r="G47" s="76" t="s">
        <v>209</v>
      </c>
      <c r="H47" s="76" t="s">
        <v>208</v>
      </c>
      <c r="I47" s="16" t="s">
        <v>6</v>
      </c>
      <c r="J47" s="76" t="s">
        <v>208</v>
      </c>
    </row>
    <row r="48" spans="1:12" x14ac:dyDescent="0.25">
      <c r="A48" s="83" t="s">
        <v>221</v>
      </c>
      <c r="B48" s="83" t="s">
        <v>190</v>
      </c>
      <c r="C48" s="39"/>
      <c r="D48" s="76" t="s">
        <v>234</v>
      </c>
      <c r="E48" s="76" t="s">
        <v>234</v>
      </c>
      <c r="F48" s="71" t="s">
        <v>6</v>
      </c>
      <c r="G48" s="76" t="s">
        <v>234</v>
      </c>
      <c r="H48" s="76" t="s">
        <v>234</v>
      </c>
      <c r="I48" s="76" t="s">
        <v>234</v>
      </c>
      <c r="J48" s="76" t="s">
        <v>234</v>
      </c>
    </row>
    <row r="49" spans="1:10" ht="38.25" x14ac:dyDescent="0.25">
      <c r="A49" s="83" t="s">
        <v>221</v>
      </c>
      <c r="B49" s="83" t="s">
        <v>191</v>
      </c>
      <c r="C49" s="39"/>
      <c r="D49" s="76" t="s">
        <v>234</v>
      </c>
      <c r="E49" s="76" t="s">
        <v>208</v>
      </c>
      <c r="F49" s="71" t="s">
        <v>6</v>
      </c>
      <c r="G49" s="76" t="s">
        <v>234</v>
      </c>
      <c r="H49" s="76" t="s">
        <v>234</v>
      </c>
      <c r="I49" s="76" t="s">
        <v>234</v>
      </c>
      <c r="J49" s="76" t="s">
        <v>234</v>
      </c>
    </row>
    <row r="50" spans="1:10" ht="38.25" x14ac:dyDescent="0.25">
      <c r="A50" s="43" t="s">
        <v>220</v>
      </c>
      <c r="B50" s="44" t="s">
        <v>193</v>
      </c>
      <c r="C50" s="41"/>
      <c r="D50" s="76" t="s">
        <v>195</v>
      </c>
      <c r="E50" s="76" t="s">
        <v>208</v>
      </c>
      <c r="F50" s="76" t="s">
        <v>236</v>
      </c>
      <c r="G50" s="76" t="s">
        <v>234</v>
      </c>
      <c r="H50" s="76" t="s">
        <v>198</v>
      </c>
      <c r="I50" s="86" t="s">
        <v>201</v>
      </c>
      <c r="J50" s="76" t="s">
        <v>235</v>
      </c>
    </row>
    <row r="51" spans="1:10" ht="38.25" x14ac:dyDescent="0.25">
      <c r="A51" s="43" t="s">
        <v>220</v>
      </c>
      <c r="B51" s="46" t="s">
        <v>192</v>
      </c>
      <c r="C51" s="39"/>
      <c r="D51" s="86" t="s">
        <v>204</v>
      </c>
      <c r="E51" s="76" t="s">
        <v>197</v>
      </c>
      <c r="F51" s="76" t="s">
        <v>202</v>
      </c>
      <c r="G51" s="76" t="s">
        <v>209</v>
      </c>
      <c r="H51" s="50" t="s">
        <v>97</v>
      </c>
      <c r="I51" s="76" t="s">
        <v>234</v>
      </c>
      <c r="J51" s="76" t="s">
        <v>196</v>
      </c>
    </row>
    <row r="52" spans="1:10" x14ac:dyDescent="0.25">
      <c r="A52" s="43" t="s">
        <v>77</v>
      </c>
      <c r="B52" s="44" t="s">
        <v>194</v>
      </c>
      <c r="C52" s="39"/>
      <c r="D52" s="48" t="s">
        <v>215</v>
      </c>
      <c r="E52" s="48" t="s">
        <v>215</v>
      </c>
      <c r="F52" s="48" t="s">
        <v>215</v>
      </c>
      <c r="G52" s="16" t="s">
        <v>6</v>
      </c>
      <c r="H52" s="48" t="s">
        <v>215</v>
      </c>
      <c r="I52" s="48" t="s">
        <v>215</v>
      </c>
      <c r="J52" s="48" t="s">
        <v>215</v>
      </c>
    </row>
    <row r="97" spans="11:11" x14ac:dyDescent="0.25">
      <c r="K97" s="24"/>
    </row>
    <row r="178" spans="11:11" x14ac:dyDescent="0.25">
      <c r="K178" s="25"/>
    </row>
  </sheetData>
  <sortState ref="A10:M13">
    <sortCondition ref="B10:B13"/>
  </sortState>
  <mergeCells count="1">
    <mergeCell ref="D9:E9"/>
  </mergeCells>
  <phoneticPr fontId="3" type="noConversion"/>
  <printOptions horizontalCentered="1"/>
  <pageMargins left="0.25" right="0.25" top="0.6" bottom="0.5" header="0.3" footer="0.3"/>
  <pageSetup paperSize="5" scale="71" orientation="portrait" copies="6" r:id="rId1"/>
  <headerFooter>
    <oddHeader>&amp;C&amp;"Times New Roman,Bold Italic"&amp;24&amp;K0000FFBreathitt High School 2017-2018</oddHeader>
    <oddFooter>&amp;L&amp;K0000FFPrinted &amp;D &amp;T&amp;R&amp;K0000FF&amp;Z&amp;F</oddFooter>
  </headerFooter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7" workbookViewId="0">
      <selection activeCell="A7" sqref="A7"/>
    </sheetView>
  </sheetViews>
  <sheetFormatPr defaultColWidth="8.875" defaultRowHeight="15.75" x14ac:dyDescent="0.25"/>
  <cols>
    <col min="1" max="1" width="19.625" bestFit="1" customWidth="1"/>
    <col min="2" max="2" width="18.125" style="17" bestFit="1" customWidth="1"/>
    <col min="3" max="3" width="22" bestFit="1" customWidth="1"/>
  </cols>
  <sheetData>
    <row r="1" spans="1:3" x14ac:dyDescent="0.25">
      <c r="A1" s="29" t="str">
        <f>'2016-17 Master Schedule'!B1</f>
        <v>Teacher</v>
      </c>
      <c r="B1" s="28">
        <f>'2016-17 Master Schedule'!K1</f>
        <v>0</v>
      </c>
      <c r="C1" s="29" t="s">
        <v>110</v>
      </c>
    </row>
    <row r="2" spans="1:3" x14ac:dyDescent="0.25">
      <c r="A2" t="str">
        <f>'2016-17 Master Schedule'!B18</f>
        <v>Hale, Paul</v>
      </c>
      <c r="B2" s="17" t="e">
        <f>IF('2016-17 Master Schedule'!#REF!&gt;0,'2016-17 Master Schedule'!#REF!,"Not part of allocation")</f>
        <v>#REF!</v>
      </c>
      <c r="C2" t="s">
        <v>111</v>
      </c>
    </row>
    <row r="3" spans="1:3" x14ac:dyDescent="0.25">
      <c r="A3" t="str">
        <f>'2016-17 Master Schedule'!B19</f>
        <v>Shouse, Bobby</v>
      </c>
      <c r="B3" s="17" t="str">
        <f>IF('2016-17 Master Schedule'!K19&gt;0,'2016-17 Master Schedule'!K19,"Not part of allocation")</f>
        <v>Not part of allocation</v>
      </c>
      <c r="C3" t="s">
        <v>112</v>
      </c>
    </row>
    <row r="4" spans="1:3" x14ac:dyDescent="0.25">
      <c r="A4" t="str">
        <f>'2016-17 Master Schedule'!B2</f>
        <v>Abner, David Kyle</v>
      </c>
      <c r="B4" s="17" t="str">
        <f>IF('2016-17 Master Schedule'!K2&gt;0,'2016-17 Master Schedule'!K2,"Not part of allocation")</f>
        <v>Not part of allocation</v>
      </c>
      <c r="C4" t="s">
        <v>4</v>
      </c>
    </row>
    <row r="5" spans="1:3" x14ac:dyDescent="0.25">
      <c r="A5" t="str">
        <f>'2016-17 Master Schedule'!B3</f>
        <v>Bowling, Jennifer</v>
      </c>
      <c r="B5" s="17" t="str">
        <f>IF('2016-17 Master Schedule'!K3&gt;0,'2016-17 Master Schedule'!K3,"Not part of allocation")</f>
        <v>Not part of allocation</v>
      </c>
      <c r="C5" t="s">
        <v>4</v>
      </c>
    </row>
    <row r="6" spans="1:3" x14ac:dyDescent="0.25">
      <c r="A6" t="e">
        <f>'2016-17 Master Schedule'!#REF!</f>
        <v>#REF!</v>
      </c>
      <c r="B6" s="17" t="e">
        <f>IF('2016-17 Master Schedule'!#REF!&gt;0,'2016-17 Master Schedule'!#REF!,"Not part of allocation")</f>
        <v>#REF!</v>
      </c>
      <c r="C6" t="s">
        <v>4</v>
      </c>
    </row>
    <row r="7" spans="1:3" x14ac:dyDescent="0.25">
      <c r="A7" t="e">
        <f>'2016-17 Master Schedule'!#REF!</f>
        <v>#REF!</v>
      </c>
      <c r="B7" s="17" t="e">
        <f>IF('2016-17 Master Schedule'!#REF!&gt;0,'2016-17 Master Schedule'!#REF!,"Not part of allocation")</f>
        <v>#REF!</v>
      </c>
      <c r="C7" t="s">
        <v>4</v>
      </c>
    </row>
    <row r="8" spans="1:3" x14ac:dyDescent="0.25">
      <c r="A8" t="e">
        <f>'2016-17 Master Schedule'!#REF!</f>
        <v>#REF!</v>
      </c>
      <c r="B8" s="17" t="e">
        <f>IF('2016-17 Master Schedule'!#REF!&gt;0,'2016-17 Master Schedule'!#REF!,"Not part of allocation")</f>
        <v>#REF!</v>
      </c>
      <c r="C8" t="s">
        <v>113</v>
      </c>
    </row>
    <row r="9" spans="1:3" x14ac:dyDescent="0.25">
      <c r="A9" t="str">
        <f>'2016-17 Master Schedule'!B6</f>
        <v>Coomer, Annette</v>
      </c>
      <c r="B9" s="17" t="str">
        <f>IF('2016-17 Master Schedule'!K6&gt;0,'2016-17 Master Schedule'!K6,"Not part of allocation")</f>
        <v>Not part of allocation</v>
      </c>
      <c r="C9" t="s">
        <v>114</v>
      </c>
    </row>
    <row r="10" spans="1:3" x14ac:dyDescent="0.25">
      <c r="A10" t="str">
        <f>'2016-17 Master Schedule'!B7</f>
        <v>Harris, Sterling</v>
      </c>
      <c r="B10" s="17" t="str">
        <f>IF('2016-17 Master Schedule'!K7&gt;0,'2016-17 Master Schedule'!K7,"Not part of allocation")</f>
        <v>Not part of allocation</v>
      </c>
      <c r="C10" t="s">
        <v>114</v>
      </c>
    </row>
    <row r="11" spans="1:3" x14ac:dyDescent="0.25">
      <c r="A11" t="e">
        <f>'2016-17 Master Schedule'!#REF!</f>
        <v>#REF!</v>
      </c>
      <c r="B11" s="17" t="e">
        <f>IF('2016-17 Master Schedule'!#REF!&gt;0,'2016-17 Master Schedule'!#REF!,"Not part of allocation")</f>
        <v>#REF!</v>
      </c>
      <c r="C11" t="s">
        <v>114</v>
      </c>
    </row>
    <row r="12" spans="1:3" x14ac:dyDescent="0.25">
      <c r="A12" t="e">
        <f>'2016-17 Master Schedule'!#REF!</f>
        <v>#REF!</v>
      </c>
      <c r="B12" s="17" t="e">
        <f>IF('2016-17 Master Schedule'!#REF!&gt;0,'2016-17 Master Schedule'!#REF!,"Not part of allocation")</f>
        <v>#REF!</v>
      </c>
      <c r="C12" t="s">
        <v>114</v>
      </c>
    </row>
    <row r="13" spans="1:3" x14ac:dyDescent="0.25">
      <c r="A13" t="e">
        <f>'2016-17 Master Schedule'!#REF!</f>
        <v>#REF!</v>
      </c>
      <c r="B13" s="17" t="e">
        <f>IF('2016-17 Master Schedule'!#REF!&gt;0,'2016-17 Master Schedule'!#REF!,"Not part of allocation")</f>
        <v>#REF!</v>
      </c>
      <c r="C13" t="s">
        <v>115</v>
      </c>
    </row>
    <row r="14" spans="1:3" x14ac:dyDescent="0.25">
      <c r="A14" t="str">
        <f>'2016-17 Master Schedule'!B28</f>
        <v>Noble, Malissa</v>
      </c>
      <c r="B14" s="17" t="e">
        <f>IF('2016-17 Master Schedule'!#REF!&gt;0,'2016-17 Master Schedule'!#REF!,"Not part of allocation")</f>
        <v>#REF!</v>
      </c>
      <c r="C14" t="s">
        <v>113</v>
      </c>
    </row>
    <row r="15" spans="1:3" x14ac:dyDescent="0.25">
      <c r="A15" t="str">
        <f>'2016-17 Master Schedule'!B10</f>
        <v>Barnett, Augusta</v>
      </c>
      <c r="B15" s="17" t="str">
        <f>IF('2016-17 Master Schedule'!K10&gt;0,'2016-17 Master Schedule'!K10,"Not part of allocation")</f>
        <v>Not part of allocation</v>
      </c>
      <c r="C15" t="s">
        <v>18</v>
      </c>
    </row>
    <row r="16" spans="1:3" x14ac:dyDescent="0.25">
      <c r="A16" t="str">
        <f>'2016-17 Master Schedule'!B11</f>
        <v>Kirwin, Emily</v>
      </c>
      <c r="B16" s="17" t="str">
        <f>IF('2016-17 Master Schedule'!K11&gt;0,'2016-17 Master Schedule'!K11,"Not part of allocation")</f>
        <v>Not part of allocation</v>
      </c>
      <c r="C16" t="s">
        <v>18</v>
      </c>
    </row>
    <row r="17" spans="1:3" x14ac:dyDescent="0.25">
      <c r="A17" t="str">
        <f>'2016-17 Master Schedule'!B12</f>
        <v>Prewitt, Lucy</v>
      </c>
      <c r="B17" s="17" t="str">
        <f>IF('2016-17 Master Schedule'!K12&gt;0,'2016-17 Master Schedule'!K12,"Not part of allocation")</f>
        <v>Not part of allocation</v>
      </c>
      <c r="C17" t="s">
        <v>18</v>
      </c>
    </row>
    <row r="18" spans="1:3" x14ac:dyDescent="0.25">
      <c r="A18" t="str">
        <f>'2016-17 Master Schedule'!B13</f>
        <v xml:space="preserve">Sloas, Teasha </v>
      </c>
      <c r="B18" s="17" t="str">
        <f>IF('2016-17 Master Schedule'!K13&gt;0,'2016-17 Master Schedule'!K13,"Not part of allocation")</f>
        <v>Not part of allocation</v>
      </c>
      <c r="C18" t="s">
        <v>18</v>
      </c>
    </row>
    <row r="19" spans="1:3" x14ac:dyDescent="0.25">
      <c r="A19" t="e">
        <f>'2016-17 Master Schedule'!#REF!</f>
        <v>#REF!</v>
      </c>
      <c r="B19" s="17" t="e">
        <f>IF('2016-17 Master Schedule'!#REF!&gt;0,'2016-17 Master Schedule'!#REF!,"Not part of allocation")</f>
        <v>#REF!</v>
      </c>
      <c r="C19" t="s">
        <v>113</v>
      </c>
    </row>
    <row r="20" spans="1:3" x14ac:dyDescent="0.25">
      <c r="A20" t="str">
        <f>'2016-17 Master Schedule'!B14</f>
        <v>Combs, Tiffany</v>
      </c>
      <c r="B20" s="17" t="str">
        <f>IF('2016-17 Master Schedule'!K14&gt;0,'2016-17 Master Schedule'!K14,"Not part of allocation")</f>
        <v>Not part of allocation</v>
      </c>
      <c r="C20" t="s">
        <v>26</v>
      </c>
    </row>
    <row r="21" spans="1:3" x14ac:dyDescent="0.25">
      <c r="A21" t="str">
        <f>'2016-17 Master Schedule'!B16</f>
        <v>Spicer, Ryan</v>
      </c>
      <c r="B21" s="17" t="str">
        <f>IF('2016-17 Master Schedule'!K16&gt;0,'2016-17 Master Schedule'!K16,"Not part of allocation")</f>
        <v>Not part of allocation</v>
      </c>
      <c r="C21" t="s">
        <v>26</v>
      </c>
    </row>
    <row r="22" spans="1:3" x14ac:dyDescent="0.25">
      <c r="A22" t="e">
        <f>'2016-17 Master Schedule'!#REF!</f>
        <v>#REF!</v>
      </c>
      <c r="B22" s="17" t="e">
        <f>IF('2016-17 Master Schedule'!#REF!&gt;0,'2016-17 Master Schedule'!#REF!,"Not part of allocation")</f>
        <v>#REF!</v>
      </c>
      <c r="C22" t="s">
        <v>26</v>
      </c>
    </row>
    <row r="23" spans="1:3" x14ac:dyDescent="0.25">
      <c r="A23" t="str">
        <f>'2016-17 Master Schedule'!B21</f>
        <v>Combs, Kenneth</v>
      </c>
      <c r="B23" s="17" t="str">
        <f>IF('2016-17 Master Schedule'!K21&gt;0,'2016-17 Master Schedule'!K21,"Not part of allocation")</f>
        <v>Not part of allocation</v>
      </c>
      <c r="C23" t="s">
        <v>116</v>
      </c>
    </row>
    <row r="24" spans="1:3" x14ac:dyDescent="0.25">
      <c r="A24" t="e">
        <f>'2016-17 Master Schedule'!#REF!</f>
        <v>#REF!</v>
      </c>
      <c r="B24" s="17" t="e">
        <f>IF('2016-17 Master Schedule'!#REF!&gt;0,'2016-17 Master Schedule'!#REF!,"Not part of allocation")</f>
        <v>#REF!</v>
      </c>
      <c r="C24" t="s">
        <v>117</v>
      </c>
    </row>
    <row r="25" spans="1:3" x14ac:dyDescent="0.25">
      <c r="A25" t="str">
        <f>'2016-17 Master Schedule'!B22</f>
        <v>Stewart, Sherrie</v>
      </c>
      <c r="B25" s="17" t="e">
        <f>IF('2016-17 Master Schedule'!#REF!&gt;0,'2016-17 Master Schedule'!#REF!,"Not part of allocation")</f>
        <v>#REF!</v>
      </c>
      <c r="C25" t="s">
        <v>118</v>
      </c>
    </row>
    <row r="26" spans="1:3" x14ac:dyDescent="0.25">
      <c r="A26" t="str">
        <f>'2016-17 Master Schedule'!B23</f>
        <v>Thomas, Donna</v>
      </c>
      <c r="B26" s="17" t="str">
        <f>IF('2016-17 Master Schedule'!K22&gt;0,'2016-17 Master Schedule'!K22,"Not part of allocation")</f>
        <v>Not part of allocation</v>
      </c>
      <c r="C26" t="s">
        <v>119</v>
      </c>
    </row>
    <row r="27" spans="1:3" x14ac:dyDescent="0.25">
      <c r="A27" t="e">
        <f>'2016-17 Master Schedule'!#REF!</f>
        <v>#REF!</v>
      </c>
      <c r="B27" s="17" t="str">
        <f>IF('2016-17 Master Schedule'!K24&gt;0,'2016-17 Master Schedule'!K24,"Not part of allocation")</f>
        <v>Not part of allocation</v>
      </c>
      <c r="C27" t="s">
        <v>64</v>
      </c>
    </row>
    <row r="28" spans="1:3" x14ac:dyDescent="0.25">
      <c r="A28" t="e">
        <f>'2016-17 Master Schedule'!#REF!</f>
        <v>#REF!</v>
      </c>
      <c r="B28" s="17" t="e">
        <f>IF('2016-17 Master Schedule'!#REF!&gt;0,'2016-17 Master Schedule'!#REF!,"Not part of allocation")</f>
        <v>#REF!</v>
      </c>
      <c r="C28" t="s">
        <v>67</v>
      </c>
    </row>
    <row r="29" spans="1:3" x14ac:dyDescent="0.25">
      <c r="A29" t="str">
        <f>'2016-17 Master Schedule'!B25</f>
        <v>Iacono, Darren</v>
      </c>
      <c r="B29" s="17" t="e">
        <f>IF('2016-17 Master Schedule'!#REF!&gt;0,'2016-17 Master Schedule'!#REF!,"Not part of allocation")</f>
        <v>#REF!</v>
      </c>
      <c r="C29" t="s">
        <v>67</v>
      </c>
    </row>
    <row r="30" spans="1:3" x14ac:dyDescent="0.25">
      <c r="A30" t="e">
        <f>'2016-17 Master Schedule'!#REF!</f>
        <v>#REF!</v>
      </c>
      <c r="B30" s="17" t="e">
        <f>IF('2016-17 Master Schedule'!#REF!&gt;0,'2016-17 Master Schedule'!#REF!,"Not part of allocation")</f>
        <v>#REF!</v>
      </c>
      <c r="C30" t="s">
        <v>120</v>
      </c>
    </row>
    <row r="31" spans="1:3" x14ac:dyDescent="0.25">
      <c r="A31" t="e">
        <f>'2016-17 Master Schedule'!#REF!</f>
        <v>#REF!</v>
      </c>
      <c r="B31" s="17" t="str">
        <f>IF('2016-17 Master Schedule'!K25&gt;0,'2016-17 Master Schedule'!K25,"Not part of allocation")</f>
        <v>Not part of allocation</v>
      </c>
      <c r="C31" t="s">
        <v>121</v>
      </c>
    </row>
    <row r="32" spans="1:3" x14ac:dyDescent="0.25">
      <c r="A32" t="e">
        <f>'2016-17 Master Schedule'!#REF!</f>
        <v>#REF!</v>
      </c>
      <c r="B32" s="17" t="str">
        <f>IF('2016-17 Master Schedule'!K26&gt;0,'2016-17 Master Schedule'!K26,"Not part of allocation")</f>
        <v>Not part of allocation</v>
      </c>
      <c r="C32" t="s">
        <v>113</v>
      </c>
    </row>
    <row r="33" spans="1:3" x14ac:dyDescent="0.25">
      <c r="A33" t="e">
        <f>'2016-17 Master Schedule'!#REF!</f>
        <v>#REF!</v>
      </c>
      <c r="B33" s="17" t="e">
        <f>IF('2016-17 Master Schedule'!#REF!&gt;0,'2016-17 Master Schedule'!#REF!,"Not part of allocation")</f>
        <v>#REF!</v>
      </c>
      <c r="C33" t="s">
        <v>113</v>
      </c>
    </row>
    <row r="34" spans="1:3" x14ac:dyDescent="0.25">
      <c r="A34" s="27" t="e">
        <f>'2016-17 Master Schedule'!#REF!</f>
        <v>#REF!</v>
      </c>
      <c r="B34" s="28" t="e">
        <f>IF('2016-17 Master Schedule'!#REF!&gt;0,'2016-17 Master Schedule'!#REF!,"Not part of allocation")</f>
        <v>#REF!</v>
      </c>
      <c r="C34" t="s">
        <v>113</v>
      </c>
    </row>
    <row r="35" spans="1:3" x14ac:dyDescent="0.25">
      <c r="A35" t="s">
        <v>122</v>
      </c>
      <c r="B35" s="17" t="e">
        <f>'2016-17 Master Schedule'!#REF!</f>
        <v>#REF!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2016-17 Master Schedule</vt:lpstr>
      <vt:lpstr>Sheet1</vt:lpstr>
      <vt:lpstr>'2016-17 Master Schedule'!Print_Area</vt:lpstr>
      <vt:lpstr>'2016-17 Master Schedule'!Print_Titles</vt:lpstr>
    </vt:vector>
  </TitlesOfParts>
  <Company>BCSD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2008-09 BHS Master Schedule</dc:title>
  <dc:subject>Master Schedule</dc:subject>
  <dc:creator>Tim Johnson</dc:creator>
  <cp:keywords>2009-2010 BHS Master Schedule</cp:keywords>
  <cp:lastModifiedBy>McKnight, Stacy - Central Office</cp:lastModifiedBy>
  <cp:revision/>
  <cp:lastPrinted>2017-08-07T19:09:57Z</cp:lastPrinted>
  <dcterms:created xsi:type="dcterms:W3CDTF">2008-02-27T04:18:27Z</dcterms:created>
  <dcterms:modified xsi:type="dcterms:W3CDTF">2017-12-12T19:32:34Z</dcterms:modified>
  <cp:category>BHS Master Schedule</cp:category>
</cp:coreProperties>
</file>