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52511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<sst xmlns="http://schemas.openxmlformats.org/spreadsheetml/2006/main" count="39" uniqueCount="36">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</sst>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zoomScaleNormal="100" workbookViewId="0">
      <selection activeCell="H17" sqref="H17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114241.19</v>
      </c>
      <c r="C8" s="9">
        <v>489502.04</v>
      </c>
      <c r="D8" s="9">
        <v>1942735.08</v>
      </c>
      <c r="E8" s="9">
        <v>7599221.9900000002</v>
      </c>
      <c r="F8" s="9">
        <f>E8-D8</f>
        <v>5656486.9100000001</v>
      </c>
      <c r="G8" s="10">
        <f>(B8+D8)/E8</f>
        <v>0.27068248206287759</v>
      </c>
      <c r="H8" s="9">
        <v>1919313.1</v>
      </c>
      <c r="I8" s="9">
        <f>D8-H8</f>
        <v>23421.979999999981</v>
      </c>
      <c r="J8" s="5">
        <f>+I8/H8</f>
        <v>1.2203313779289049E-2</v>
      </c>
    </row>
    <row r="9" spans="1:10" ht="18.75" x14ac:dyDescent="0.3">
      <c r="A9" s="11" t="s">
        <v>20</v>
      </c>
      <c r="B9" s="12">
        <v>4966.51</v>
      </c>
      <c r="C9" s="9">
        <v>44271.86</v>
      </c>
      <c r="D9" s="9">
        <v>187170.84</v>
      </c>
      <c r="E9" s="9">
        <v>708415.85</v>
      </c>
      <c r="F9" s="9">
        <f t="shared" ref="F9:F22" si="0">E9-D9</f>
        <v>521245.01</v>
      </c>
      <c r="G9" s="10">
        <f t="shared" ref="G9:G22" si="1">(B9+D9)/E9</f>
        <v>0.27122113374510187</v>
      </c>
      <c r="H9" s="9">
        <v>218785.12</v>
      </c>
      <c r="I9" s="9">
        <f t="shared" ref="I9:I22" si="2">D9-H9</f>
        <v>-31614.28</v>
      </c>
      <c r="J9" s="5">
        <f t="shared" ref="J9:J24" si="3">+I9/H9</f>
        <v>-0.14449922371320317</v>
      </c>
    </row>
    <row r="10" spans="1:10" ht="18.75" x14ac:dyDescent="0.3">
      <c r="A10" s="1" t="s">
        <v>21</v>
      </c>
      <c r="B10" s="9">
        <v>5190.99</v>
      </c>
      <c r="C10" s="9">
        <v>27130.59</v>
      </c>
      <c r="D10" s="9">
        <v>122780.43</v>
      </c>
      <c r="E10" s="9">
        <v>488466.33</v>
      </c>
      <c r="F10" s="9">
        <f t="shared" si="0"/>
        <v>365685.9</v>
      </c>
      <c r="G10" s="10">
        <f t="shared" si="1"/>
        <v>0.26198616391840146</v>
      </c>
      <c r="H10" s="9">
        <v>164032.95999999999</v>
      </c>
      <c r="I10" s="9">
        <f t="shared" si="2"/>
        <v>-41252.53</v>
      </c>
      <c r="J10" s="5">
        <f t="shared" si="3"/>
        <v>-0.25148927386300901</v>
      </c>
    </row>
    <row r="11" spans="1:10" ht="18.75" x14ac:dyDescent="0.3">
      <c r="A11" s="1" t="s">
        <v>22</v>
      </c>
      <c r="B11" s="9">
        <v>3484</v>
      </c>
      <c r="C11" s="9">
        <v>122172.38</v>
      </c>
      <c r="D11" s="9">
        <v>435091.44</v>
      </c>
      <c r="E11" s="9">
        <v>685763.08</v>
      </c>
      <c r="F11" s="9">
        <f t="shared" si="0"/>
        <v>250671.63999999996</v>
      </c>
      <c r="G11" s="10">
        <f t="shared" si="1"/>
        <v>0.63954367447136407</v>
      </c>
      <c r="H11" s="9">
        <v>409387.7</v>
      </c>
      <c r="I11" s="9">
        <f t="shared" si="2"/>
        <v>25703.739999999991</v>
      </c>
      <c r="J11" s="5">
        <f t="shared" si="3"/>
        <v>6.2785814033982923E-2</v>
      </c>
    </row>
    <row r="12" spans="1:10" ht="18.75" x14ac:dyDescent="0.3">
      <c r="A12" s="1" t="s">
        <v>23</v>
      </c>
      <c r="B12" s="9">
        <v>2565.15</v>
      </c>
      <c r="C12" s="9">
        <v>63363.29</v>
      </c>
      <c r="D12" s="9">
        <v>294925.07</v>
      </c>
      <c r="E12" s="9">
        <v>998644.78</v>
      </c>
      <c r="F12" s="9">
        <f t="shared" si="0"/>
        <v>703719.71</v>
      </c>
      <c r="G12" s="10">
        <f t="shared" si="1"/>
        <v>0.29789393181427337</v>
      </c>
      <c r="H12" s="9">
        <v>283850.69</v>
      </c>
      <c r="I12" s="9">
        <f t="shared" si="2"/>
        <v>11074.380000000005</v>
      </c>
      <c r="J12" s="5">
        <f t="shared" si="3"/>
        <v>3.9014807397508899E-2</v>
      </c>
    </row>
    <row r="13" spans="1:10" ht="18.75" x14ac:dyDescent="0.3">
      <c r="A13" s="1" t="s">
        <v>24</v>
      </c>
      <c r="B13" s="9">
        <v>2350.61</v>
      </c>
      <c r="C13" s="9">
        <v>36921.86</v>
      </c>
      <c r="D13" s="9">
        <v>194823.9</v>
      </c>
      <c r="E13" s="9">
        <v>622914.67000000004</v>
      </c>
      <c r="F13" s="9">
        <f t="shared" si="0"/>
        <v>428090.77</v>
      </c>
      <c r="G13" s="10">
        <f t="shared" si="1"/>
        <v>0.31653534504172132</v>
      </c>
      <c r="H13" s="9">
        <v>203935.73</v>
      </c>
      <c r="I13" s="9">
        <f t="shared" si="2"/>
        <v>-9111.8300000000163</v>
      </c>
      <c r="J13" s="5">
        <f t="shared" si="3"/>
        <v>-4.4679909695079012E-2</v>
      </c>
    </row>
    <row r="14" spans="1:10" ht="18.75" x14ac:dyDescent="0.3">
      <c r="A14" s="1" t="s">
        <v>25</v>
      </c>
      <c r="B14" s="9">
        <v>11265.59</v>
      </c>
      <c r="C14" s="9">
        <v>110705.51</v>
      </c>
      <c r="D14" s="9">
        <v>564530</v>
      </c>
      <c r="E14" s="9">
        <v>1599440.64</v>
      </c>
      <c r="F14" s="9">
        <f t="shared" si="0"/>
        <v>1034910.6399999999</v>
      </c>
      <c r="G14" s="10">
        <f t="shared" si="1"/>
        <v>0.35999809908544028</v>
      </c>
      <c r="H14" s="9">
        <v>618961.53</v>
      </c>
      <c r="I14" s="9">
        <f t="shared" si="2"/>
        <v>-54431.530000000028</v>
      </c>
      <c r="J14" s="5">
        <f t="shared" si="3"/>
        <v>-8.7940085710981136E-2</v>
      </c>
    </row>
    <row r="15" spans="1:10" ht="18.75" x14ac:dyDescent="0.3">
      <c r="A15" s="1" t="s">
        <v>26</v>
      </c>
      <c r="B15" s="9">
        <v>100594.45</v>
      </c>
      <c r="C15" s="9">
        <v>112731.93</v>
      </c>
      <c r="D15" s="9">
        <v>377155.05</v>
      </c>
      <c r="E15" s="9">
        <v>1361196.5</v>
      </c>
      <c r="F15" s="9">
        <f t="shared" si="0"/>
        <v>984041.45</v>
      </c>
      <c r="G15" s="10">
        <f t="shared" si="1"/>
        <v>0.35097761417987777</v>
      </c>
      <c r="H15" s="9">
        <v>419823.83</v>
      </c>
      <c r="I15" s="9">
        <f t="shared" si="2"/>
        <v>-42668.780000000028</v>
      </c>
      <c r="J15" s="5">
        <f t="shared" si="3"/>
        <v>-0.10163496436112268</v>
      </c>
    </row>
    <row r="16" spans="1:10" ht="18.75" x14ac:dyDescent="0.3">
      <c r="A16" s="1" t="s">
        <v>27</v>
      </c>
      <c r="B16" s="9">
        <v>0</v>
      </c>
      <c r="C16" s="9"/>
      <c r="D16" s="9">
        <v>0</v>
      </c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10207.01</v>
      </c>
      <c r="E20" s="9">
        <v>158934.9</v>
      </c>
      <c r="F20" s="9">
        <f t="shared" si="0"/>
        <v>148727.88999999998</v>
      </c>
      <c r="G20" s="10">
        <f t="shared" si="1"/>
        <v>6.4221325838440771E-2</v>
      </c>
      <c r="H20" s="9">
        <v>8359.19</v>
      </c>
      <c r="I20" s="9">
        <f t="shared" si="2"/>
        <v>1847.8199999999997</v>
      </c>
      <c r="J20" s="5">
        <f t="shared" si="3"/>
        <v>0.22105251824638505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30789</v>
      </c>
      <c r="F21" s="9">
        <f t="shared" si="0"/>
        <v>30789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1167412.72</v>
      </c>
      <c r="F22" s="9">
        <f t="shared" si="0"/>
        <v>1167412.72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244658.49</v>
      </c>
      <c r="C24" s="13">
        <f>SUM(C8:C23)</f>
        <v>1006799.46</v>
      </c>
      <c r="D24" s="13">
        <f>SUM(D8:D23)</f>
        <v>4129418.8199999994</v>
      </c>
      <c r="E24" s="13">
        <f>SUM(E8:E23)</f>
        <v>15421200.460000001</v>
      </c>
      <c r="F24" s="13">
        <f>SUM(F8:F23)</f>
        <v>11291781.640000001</v>
      </c>
      <c r="G24" s="14">
        <f>(B24+D24)/E24</f>
        <v>0.28364051951374475</v>
      </c>
      <c r="H24" s="13">
        <f>SUM(H8:H23)</f>
        <v>4246449.8500000006</v>
      </c>
      <c r="I24" s="13">
        <f>SUM(I8:I23)</f>
        <v>-117031.03000000009</v>
      </c>
      <c r="J24" s="5">
        <f t="shared" si="3"/>
        <v>-2.7559734397899476E-2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2016-12-07T16:37:43Z</cp:lastPrinted>
  <dcterms:created xsi:type="dcterms:W3CDTF">2015-04-06T21:25:02Z</dcterms:created>
  <dcterms:modified xsi:type="dcterms:W3CDTF">2017-12-01T19:39:45Z</dcterms:modified>
</cp:coreProperties>
</file>