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VEMBER 2017 BOE\"/>
    </mc:Choice>
  </mc:AlternateContent>
  <bookViews>
    <workbookView xWindow="0" yWindow="0" windowWidth="21840" windowHeight="11985" activeTab="5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2" l="1"/>
  <c r="I33" i="12"/>
  <c r="K33" i="12"/>
  <c r="H12" i="10"/>
  <c r="I12" i="10"/>
  <c r="K12" i="10"/>
  <c r="H38" i="9"/>
  <c r="I38" i="9"/>
  <c r="K38" i="9"/>
  <c r="H20" i="9"/>
  <c r="I20" i="9"/>
  <c r="K20" i="9"/>
  <c r="H45" i="7"/>
  <c r="I45" i="7"/>
  <c r="K45" i="7"/>
  <c r="H23" i="5"/>
  <c r="I23" i="5"/>
  <c r="K23" i="5"/>
  <c r="H38" i="6"/>
  <c r="I38" i="6"/>
  <c r="K38" i="6"/>
  <c r="H17" i="6"/>
  <c r="I17" i="6"/>
  <c r="K17" i="6"/>
  <c r="H35" i="3"/>
  <c r="I35" i="3"/>
  <c r="K35" i="3"/>
  <c r="H31" i="1"/>
  <c r="I31" i="1"/>
  <c r="H8" i="1"/>
  <c r="I8" i="1"/>
  <c r="K8" i="1"/>
  <c r="B10" i="13"/>
  <c r="H8" i="2"/>
  <c r="I8" i="2"/>
  <c r="K8" i="2"/>
  <c r="C10" i="13"/>
  <c r="H8" i="3"/>
  <c r="I8" i="3"/>
  <c r="K8" i="3"/>
  <c r="D10" i="13"/>
  <c r="H8" i="4"/>
  <c r="I8" i="4"/>
  <c r="K8" i="4"/>
  <c r="E10" i="13"/>
  <c r="H8" i="5"/>
  <c r="I8" i="5"/>
  <c r="K8" i="5"/>
  <c r="F10" i="13"/>
  <c r="H8" i="6"/>
  <c r="I8" i="6"/>
  <c r="K8" i="6"/>
  <c r="G10" i="13"/>
  <c r="H8" i="7"/>
  <c r="I8" i="7"/>
  <c r="K8" i="7"/>
  <c r="H10" i="13"/>
  <c r="H8" i="8"/>
  <c r="I8" i="8"/>
  <c r="K8" i="8"/>
  <c r="I10" i="13"/>
  <c r="H8" i="9"/>
  <c r="I8" i="9"/>
  <c r="K8" i="9"/>
  <c r="J10" i="13"/>
  <c r="H8" i="10"/>
  <c r="I8" i="10"/>
  <c r="K8" i="10"/>
  <c r="K10" i="13"/>
  <c r="H8" i="11"/>
  <c r="I8" i="11"/>
  <c r="K8" i="11"/>
  <c r="L10" i="13"/>
  <c r="H8" i="12"/>
  <c r="I8" i="12"/>
  <c r="K8" i="12"/>
  <c r="M10" i="13"/>
  <c r="H9" i="1"/>
  <c r="I9" i="1"/>
  <c r="K9" i="1"/>
  <c r="B11" i="13"/>
  <c r="H9" i="2"/>
  <c r="I9" i="2"/>
  <c r="K9" i="2"/>
  <c r="C11" i="13"/>
  <c r="H9" i="3"/>
  <c r="I9" i="3"/>
  <c r="K9" i="3"/>
  <c r="D11" i="13"/>
  <c r="H9" i="4"/>
  <c r="I9" i="4"/>
  <c r="K9" i="4"/>
  <c r="E11" i="13"/>
  <c r="H9" i="5"/>
  <c r="I9" i="5"/>
  <c r="K9" i="5"/>
  <c r="F11" i="13"/>
  <c r="H9" i="6"/>
  <c r="I9" i="6"/>
  <c r="K9" i="6"/>
  <c r="G11" i="13"/>
  <c r="H9" i="7"/>
  <c r="I9" i="7"/>
  <c r="K9" i="7"/>
  <c r="H11" i="13"/>
  <c r="H9" i="8"/>
  <c r="I9" i="8"/>
  <c r="K9" i="8"/>
  <c r="I11" i="13"/>
  <c r="H9" i="9"/>
  <c r="I9" i="9"/>
  <c r="K9" i="9"/>
  <c r="J11" i="13"/>
  <c r="H9" i="10"/>
  <c r="I9" i="10"/>
  <c r="K9" i="10"/>
  <c r="K11" i="13"/>
  <c r="H9" i="11"/>
  <c r="I9" i="11"/>
  <c r="K9" i="11"/>
  <c r="L11" i="13"/>
  <c r="H9" i="12"/>
  <c r="I9" i="12"/>
  <c r="K9" i="12"/>
  <c r="M11" i="13"/>
  <c r="H10" i="1"/>
  <c r="I10" i="1"/>
  <c r="K10" i="1"/>
  <c r="B12" i="13"/>
  <c r="H10" i="2"/>
  <c r="I10" i="2"/>
  <c r="K10" i="2"/>
  <c r="C12" i="13"/>
  <c r="H10" i="3"/>
  <c r="I10" i="3"/>
  <c r="K10" i="3"/>
  <c r="D12" i="13"/>
  <c r="H10" i="4"/>
  <c r="I10" i="4"/>
  <c r="K10" i="4"/>
  <c r="E12" i="13"/>
  <c r="H10" i="5"/>
  <c r="I10" i="5"/>
  <c r="K10" i="5"/>
  <c r="F12" i="13"/>
  <c r="H10" i="6"/>
  <c r="I10" i="6"/>
  <c r="K10" i="6"/>
  <c r="G12" i="13"/>
  <c r="H10" i="7"/>
  <c r="I10" i="7"/>
  <c r="K10" i="7"/>
  <c r="H12" i="13"/>
  <c r="H10" i="8"/>
  <c r="I10" i="8"/>
  <c r="K10" i="8"/>
  <c r="I12" i="13"/>
  <c r="H10" i="9"/>
  <c r="I10" i="9"/>
  <c r="K10" i="9"/>
  <c r="J12" i="13"/>
  <c r="H10" i="10"/>
  <c r="I10" i="10"/>
  <c r="K10" i="10"/>
  <c r="K12" i="13"/>
  <c r="H10" i="11"/>
  <c r="I10" i="11"/>
  <c r="K10" i="11"/>
  <c r="L12" i="13"/>
  <c r="H10" i="12"/>
  <c r="I10" i="12"/>
  <c r="K10" i="12"/>
  <c r="M12" i="13"/>
  <c r="H11" i="1"/>
  <c r="I11" i="1"/>
  <c r="K11" i="1"/>
  <c r="B13" i="13"/>
  <c r="H11" i="2"/>
  <c r="I11" i="2"/>
  <c r="K11" i="2"/>
  <c r="C13" i="13"/>
  <c r="H11" i="3"/>
  <c r="I11" i="3"/>
  <c r="K11" i="3"/>
  <c r="D13" i="13"/>
  <c r="H11" i="4"/>
  <c r="I11" i="4"/>
  <c r="K11" i="4"/>
  <c r="E13" i="13"/>
  <c r="H11" i="5"/>
  <c r="I11" i="5"/>
  <c r="K11" i="5"/>
  <c r="F13" i="13"/>
  <c r="H11" i="6"/>
  <c r="I11" i="6"/>
  <c r="K11" i="6"/>
  <c r="G13" i="13"/>
  <c r="H11" i="7"/>
  <c r="I11" i="7"/>
  <c r="K11" i="7"/>
  <c r="H13" i="13"/>
  <c r="H11" i="8"/>
  <c r="I11" i="8"/>
  <c r="K11" i="8"/>
  <c r="I13" i="13"/>
  <c r="H11" i="9"/>
  <c r="I11" i="9"/>
  <c r="K11" i="9"/>
  <c r="J13" i="13"/>
  <c r="H11" i="10"/>
  <c r="I11" i="10"/>
  <c r="K11" i="10"/>
  <c r="K13" i="13"/>
  <c r="H11" i="11"/>
  <c r="I11" i="11"/>
  <c r="K11" i="11"/>
  <c r="L13" i="13"/>
  <c r="H11" i="12"/>
  <c r="I11" i="12"/>
  <c r="K11" i="12"/>
  <c r="M13" i="13"/>
  <c r="H12" i="1"/>
  <c r="I12" i="1"/>
  <c r="K12" i="1"/>
  <c r="B14" i="13"/>
  <c r="H12" i="2"/>
  <c r="I12" i="2"/>
  <c r="K12" i="2"/>
  <c r="C14" i="13"/>
  <c r="H12" i="3"/>
  <c r="I12" i="3"/>
  <c r="K12" i="3"/>
  <c r="D14" i="13"/>
  <c r="H12" i="4"/>
  <c r="I12" i="4"/>
  <c r="K12" i="4"/>
  <c r="E14" i="13"/>
  <c r="H12" i="5"/>
  <c r="I12" i="5"/>
  <c r="K12" i="5"/>
  <c r="F14" i="13"/>
  <c r="H12" i="6"/>
  <c r="I12" i="6"/>
  <c r="K12" i="6"/>
  <c r="G14" i="13"/>
  <c r="H12" i="7"/>
  <c r="I12" i="7"/>
  <c r="K12" i="7"/>
  <c r="H14" i="13"/>
  <c r="H12" i="8"/>
  <c r="I12" i="8"/>
  <c r="K12" i="8"/>
  <c r="I14" i="13"/>
  <c r="H12" i="9"/>
  <c r="I12" i="9"/>
  <c r="K12" i="9"/>
  <c r="J14" i="13"/>
  <c r="K14" i="13"/>
  <c r="H12" i="11"/>
  <c r="I12" i="11"/>
  <c r="K12" i="11"/>
  <c r="L14" i="13"/>
  <c r="H12" i="12"/>
  <c r="I12" i="12"/>
  <c r="K12" i="12"/>
  <c r="M14" i="13"/>
  <c r="H13" i="1"/>
  <c r="I13" i="1"/>
  <c r="K13" i="1"/>
  <c r="B15" i="13"/>
  <c r="H13" i="2"/>
  <c r="I13" i="2"/>
  <c r="K13" i="2"/>
  <c r="C15" i="13"/>
  <c r="H13" i="3"/>
  <c r="I13" i="3"/>
  <c r="K13" i="3"/>
  <c r="D15" i="13"/>
  <c r="H13" i="4"/>
  <c r="I13" i="4"/>
  <c r="K13" i="4"/>
  <c r="E15" i="13"/>
  <c r="H13" i="5"/>
  <c r="I13" i="5"/>
  <c r="K13" i="5"/>
  <c r="F15" i="13"/>
  <c r="H13" i="6"/>
  <c r="I13" i="6"/>
  <c r="K13" i="6"/>
  <c r="G15" i="13"/>
  <c r="H13" i="7"/>
  <c r="I13" i="7"/>
  <c r="K13" i="7"/>
  <c r="H15" i="13"/>
  <c r="H13" i="8"/>
  <c r="I13" i="8"/>
  <c r="K13" i="8"/>
  <c r="I15" i="13"/>
  <c r="H13" i="9"/>
  <c r="I13" i="9"/>
  <c r="K13" i="9"/>
  <c r="J15" i="13"/>
  <c r="H13" i="10"/>
  <c r="I13" i="10"/>
  <c r="K13" i="10"/>
  <c r="K15" i="13"/>
  <c r="H13" i="11"/>
  <c r="I13" i="11"/>
  <c r="K13" i="11"/>
  <c r="L15" i="13"/>
  <c r="H13" i="12"/>
  <c r="I13" i="12"/>
  <c r="K13" i="12"/>
  <c r="M15" i="13"/>
  <c r="H14" i="1"/>
  <c r="I14" i="1"/>
  <c r="K14" i="1"/>
  <c r="B16" i="13"/>
  <c r="H14" i="2"/>
  <c r="I14" i="2"/>
  <c r="K14" i="2"/>
  <c r="C16" i="13"/>
  <c r="H14" i="3"/>
  <c r="I14" i="3"/>
  <c r="K14" i="3"/>
  <c r="D16" i="13"/>
  <c r="H14" i="4"/>
  <c r="I14" i="4"/>
  <c r="K14" i="4"/>
  <c r="E16" i="13"/>
  <c r="H14" i="5"/>
  <c r="I14" i="5"/>
  <c r="K14" i="5"/>
  <c r="F16" i="13"/>
  <c r="H14" i="6"/>
  <c r="I14" i="6"/>
  <c r="K14" i="6"/>
  <c r="G16" i="13"/>
  <c r="H14" i="7"/>
  <c r="I14" i="7"/>
  <c r="K14" i="7"/>
  <c r="H16" i="13"/>
  <c r="H14" i="8"/>
  <c r="I14" i="8"/>
  <c r="K14" i="8"/>
  <c r="I16" i="13"/>
  <c r="H14" i="9"/>
  <c r="I14" i="9"/>
  <c r="K14" i="9"/>
  <c r="J16" i="13"/>
  <c r="H14" i="10"/>
  <c r="I14" i="10"/>
  <c r="K14" i="10"/>
  <c r="K16" i="13"/>
  <c r="H14" i="11"/>
  <c r="I14" i="11"/>
  <c r="K14" i="11"/>
  <c r="L16" i="13"/>
  <c r="H14" i="12"/>
  <c r="I14" i="12"/>
  <c r="K14" i="12"/>
  <c r="M16" i="13"/>
  <c r="H15" i="1"/>
  <c r="I15" i="1"/>
  <c r="K15" i="1"/>
  <c r="B17" i="13"/>
  <c r="H15" i="2"/>
  <c r="I15" i="2"/>
  <c r="K15" i="2"/>
  <c r="C17" i="13"/>
  <c r="H15" i="3"/>
  <c r="I15" i="3"/>
  <c r="K15" i="3"/>
  <c r="D17" i="13"/>
  <c r="H15" i="4"/>
  <c r="I15" i="4"/>
  <c r="K15" i="4"/>
  <c r="E17" i="13"/>
  <c r="H15" i="5"/>
  <c r="I15" i="5"/>
  <c r="K15" i="5"/>
  <c r="F17" i="13"/>
  <c r="H15" i="6"/>
  <c r="I15" i="6"/>
  <c r="K15" i="6"/>
  <c r="G17" i="13"/>
  <c r="H15" i="7"/>
  <c r="I15" i="7"/>
  <c r="K15" i="7"/>
  <c r="H17" i="13"/>
  <c r="H15" i="8"/>
  <c r="I15" i="8"/>
  <c r="K15" i="8"/>
  <c r="I17" i="13"/>
  <c r="H15" i="9"/>
  <c r="I15" i="9"/>
  <c r="K15" i="9"/>
  <c r="J17" i="13"/>
  <c r="H15" i="10"/>
  <c r="I15" i="10"/>
  <c r="K15" i="10"/>
  <c r="K17" i="13"/>
  <c r="H15" i="11"/>
  <c r="I15" i="11"/>
  <c r="K15" i="11"/>
  <c r="L17" i="13"/>
  <c r="H15" i="12"/>
  <c r="I15" i="12"/>
  <c r="K15" i="12"/>
  <c r="M17" i="13"/>
  <c r="H16" i="1"/>
  <c r="I16" i="1"/>
  <c r="K16" i="1"/>
  <c r="B18" i="13"/>
  <c r="H16" i="2"/>
  <c r="I16" i="2"/>
  <c r="K16" i="2"/>
  <c r="C18" i="13"/>
  <c r="H16" i="3"/>
  <c r="I16" i="3"/>
  <c r="K16" i="3"/>
  <c r="D18" i="13"/>
  <c r="H16" i="4"/>
  <c r="I16" i="4"/>
  <c r="K16" i="4"/>
  <c r="E18" i="13"/>
  <c r="H16" i="5"/>
  <c r="I16" i="5"/>
  <c r="K16" i="5"/>
  <c r="F18" i="13"/>
  <c r="H16" i="6"/>
  <c r="I16" i="6"/>
  <c r="K16" i="6"/>
  <c r="G18" i="13"/>
  <c r="H16" i="7"/>
  <c r="I16" i="7"/>
  <c r="K16" i="7"/>
  <c r="H18" i="13"/>
  <c r="H16" i="8"/>
  <c r="I16" i="8"/>
  <c r="K16" i="8"/>
  <c r="I18" i="13"/>
  <c r="H16" i="9"/>
  <c r="I16" i="9"/>
  <c r="K16" i="9"/>
  <c r="J18" i="13"/>
  <c r="H16" i="10"/>
  <c r="I16" i="10"/>
  <c r="K16" i="10"/>
  <c r="K18" i="13"/>
  <c r="H16" i="11"/>
  <c r="I16" i="11"/>
  <c r="K16" i="11"/>
  <c r="L18" i="13"/>
  <c r="H16" i="12"/>
  <c r="I16" i="12"/>
  <c r="K16" i="12"/>
  <c r="M18" i="13"/>
  <c r="H17" i="1"/>
  <c r="I17" i="1"/>
  <c r="K17" i="1"/>
  <c r="B19" i="13"/>
  <c r="H17" i="2"/>
  <c r="I17" i="2"/>
  <c r="K17" i="2"/>
  <c r="C19" i="13"/>
  <c r="H17" i="3"/>
  <c r="I17" i="3"/>
  <c r="K17" i="3"/>
  <c r="D19" i="13"/>
  <c r="H17" i="4"/>
  <c r="I17" i="4"/>
  <c r="K17" i="4"/>
  <c r="E19" i="13"/>
  <c r="I17" i="5"/>
  <c r="K17" i="5"/>
  <c r="F19" i="13"/>
  <c r="G19" i="13"/>
  <c r="H17" i="7"/>
  <c r="I17" i="7"/>
  <c r="K17" i="7"/>
  <c r="H19" i="13"/>
  <c r="H17" i="8"/>
  <c r="I17" i="8"/>
  <c r="K17" i="8"/>
  <c r="I19" i="13"/>
  <c r="H17" i="9"/>
  <c r="I17" i="9"/>
  <c r="K17" i="9"/>
  <c r="J19" i="13"/>
  <c r="H17" i="10"/>
  <c r="I17" i="10"/>
  <c r="K17" i="10"/>
  <c r="K19" i="13"/>
  <c r="H17" i="11"/>
  <c r="I17" i="11"/>
  <c r="K17" i="11"/>
  <c r="L19" i="13"/>
  <c r="H17" i="12"/>
  <c r="I17" i="12"/>
  <c r="K17" i="12"/>
  <c r="M19" i="13"/>
  <c r="H18" i="1"/>
  <c r="I18" i="1"/>
  <c r="K18" i="1"/>
  <c r="B20" i="13"/>
  <c r="H18" i="2"/>
  <c r="I18" i="2"/>
  <c r="K18" i="2"/>
  <c r="C20" i="13"/>
  <c r="H18" i="3"/>
  <c r="I18" i="3"/>
  <c r="K18" i="3"/>
  <c r="D20" i="13"/>
  <c r="H18" i="4"/>
  <c r="I18" i="4"/>
  <c r="K18" i="4"/>
  <c r="E20" i="13"/>
  <c r="H18" i="5"/>
  <c r="I18" i="5"/>
  <c r="K18" i="5"/>
  <c r="F20" i="13"/>
  <c r="H18" i="6"/>
  <c r="I18" i="6"/>
  <c r="K18" i="6"/>
  <c r="G20" i="13"/>
  <c r="H18" i="7"/>
  <c r="I18" i="7"/>
  <c r="K18" i="7"/>
  <c r="H20" i="13"/>
  <c r="H18" i="8"/>
  <c r="I18" i="8"/>
  <c r="K18" i="8"/>
  <c r="I20" i="13"/>
  <c r="H18" i="9"/>
  <c r="I18" i="9"/>
  <c r="K18" i="9"/>
  <c r="J20" i="13"/>
  <c r="H18" i="10"/>
  <c r="I18" i="10"/>
  <c r="K18" i="10"/>
  <c r="K20" i="13"/>
  <c r="H18" i="11"/>
  <c r="I18" i="11"/>
  <c r="K18" i="11"/>
  <c r="L20" i="13"/>
  <c r="H18" i="12"/>
  <c r="I18" i="12"/>
  <c r="K18" i="12"/>
  <c r="M20" i="13"/>
  <c r="H19" i="1"/>
  <c r="I19" i="1"/>
  <c r="K19" i="1"/>
  <c r="B21" i="13"/>
  <c r="H19" i="2"/>
  <c r="I19" i="2"/>
  <c r="K19" i="2"/>
  <c r="C21" i="13"/>
  <c r="H19" i="3"/>
  <c r="I19" i="3"/>
  <c r="K19" i="3"/>
  <c r="D21" i="13"/>
  <c r="H19" i="4"/>
  <c r="I19" i="4"/>
  <c r="K19" i="4"/>
  <c r="E21" i="13"/>
  <c r="H19" i="5"/>
  <c r="I19" i="5"/>
  <c r="K19" i="5"/>
  <c r="F21" i="13"/>
  <c r="H19" i="6"/>
  <c r="I19" i="6"/>
  <c r="K19" i="6"/>
  <c r="G21" i="13"/>
  <c r="H19" i="7"/>
  <c r="I19" i="7"/>
  <c r="K19" i="7"/>
  <c r="H21" i="13"/>
  <c r="H19" i="8"/>
  <c r="I19" i="8"/>
  <c r="K19" i="8"/>
  <c r="I21" i="13"/>
  <c r="H19" i="9"/>
  <c r="I19" i="9"/>
  <c r="K19" i="9"/>
  <c r="J21" i="13"/>
  <c r="H19" i="10"/>
  <c r="I19" i="10"/>
  <c r="K19" i="10"/>
  <c r="K21" i="13"/>
  <c r="H19" i="11"/>
  <c r="I19" i="11"/>
  <c r="K19" i="11"/>
  <c r="L21" i="13"/>
  <c r="H19" i="12"/>
  <c r="I19" i="12"/>
  <c r="K19" i="12"/>
  <c r="M21" i="13"/>
  <c r="H20" i="1"/>
  <c r="I20" i="1"/>
  <c r="K20" i="1"/>
  <c r="B22" i="13"/>
  <c r="H20" i="2"/>
  <c r="I20" i="2"/>
  <c r="K20" i="2"/>
  <c r="C22" i="13"/>
  <c r="H20" i="3"/>
  <c r="I20" i="3"/>
  <c r="K20" i="3"/>
  <c r="D22" i="13"/>
  <c r="H20" i="4"/>
  <c r="I20" i="4"/>
  <c r="K20" i="4"/>
  <c r="E22" i="13"/>
  <c r="I20" i="5"/>
  <c r="K20" i="5"/>
  <c r="F22" i="13"/>
  <c r="H20" i="6"/>
  <c r="I20" i="6"/>
  <c r="K20" i="6"/>
  <c r="G22" i="13"/>
  <c r="H20" i="7"/>
  <c r="I20" i="7"/>
  <c r="K20" i="7"/>
  <c r="H22" i="13"/>
  <c r="H20" i="8"/>
  <c r="I20" i="8"/>
  <c r="K20" i="8"/>
  <c r="I22" i="13"/>
  <c r="J22" i="13"/>
  <c r="H20" i="10"/>
  <c r="I20" i="10"/>
  <c r="K20" i="10"/>
  <c r="K22" i="13"/>
  <c r="H20" i="11"/>
  <c r="I20" i="11"/>
  <c r="K20" i="11"/>
  <c r="L22" i="13"/>
  <c r="H20" i="12"/>
  <c r="I20" i="12"/>
  <c r="K20" i="12"/>
  <c r="M22" i="13"/>
  <c r="H21" i="1"/>
  <c r="I21" i="1"/>
  <c r="K21" i="1"/>
  <c r="B23" i="13"/>
  <c r="H21" i="2"/>
  <c r="I21" i="2"/>
  <c r="K21" i="2"/>
  <c r="C23" i="13"/>
  <c r="H21" i="3"/>
  <c r="I21" i="3"/>
  <c r="K21" i="3"/>
  <c r="D23" i="13"/>
  <c r="H21" i="4"/>
  <c r="I21" i="4"/>
  <c r="K21" i="4"/>
  <c r="E23" i="13"/>
  <c r="H21" i="5"/>
  <c r="I21" i="5"/>
  <c r="K21" i="5"/>
  <c r="F23" i="13"/>
  <c r="H21" i="6"/>
  <c r="I21" i="6"/>
  <c r="K21" i="6"/>
  <c r="G23" i="13"/>
  <c r="H21" i="7"/>
  <c r="I21" i="7"/>
  <c r="K21" i="7"/>
  <c r="H23" i="13"/>
  <c r="H21" i="8"/>
  <c r="I21" i="8"/>
  <c r="K21" i="8"/>
  <c r="I23" i="13"/>
  <c r="H21" i="9"/>
  <c r="I21" i="9"/>
  <c r="K21" i="9"/>
  <c r="J23" i="13"/>
  <c r="H21" i="10"/>
  <c r="I21" i="10"/>
  <c r="K21" i="10"/>
  <c r="K23" i="13"/>
  <c r="H21" i="11"/>
  <c r="I21" i="11"/>
  <c r="K21" i="11"/>
  <c r="L23" i="13"/>
  <c r="H21" i="12"/>
  <c r="I21" i="12"/>
  <c r="K21" i="12"/>
  <c r="M23" i="13"/>
  <c r="H22" i="1"/>
  <c r="I22" i="1"/>
  <c r="K22" i="1"/>
  <c r="B24" i="13"/>
  <c r="H22" i="2"/>
  <c r="I22" i="2"/>
  <c r="K22" i="2"/>
  <c r="C24" i="13"/>
  <c r="H22" i="3"/>
  <c r="I22" i="3"/>
  <c r="K22" i="3"/>
  <c r="D24" i="13"/>
  <c r="H22" i="4"/>
  <c r="I22" i="4"/>
  <c r="K22" i="4"/>
  <c r="E24" i="13"/>
  <c r="I22" i="5"/>
  <c r="K22" i="5"/>
  <c r="F24" i="13"/>
  <c r="H22" i="6"/>
  <c r="I22" i="6"/>
  <c r="K22" i="6"/>
  <c r="G24" i="13"/>
  <c r="H22" i="7"/>
  <c r="I22" i="7"/>
  <c r="K22" i="7"/>
  <c r="H24" i="13"/>
  <c r="H22" i="8"/>
  <c r="I22" i="8"/>
  <c r="K22" i="8"/>
  <c r="I24" i="13"/>
  <c r="H22" i="9"/>
  <c r="I22" i="9"/>
  <c r="K22" i="9"/>
  <c r="J24" i="13"/>
  <c r="H22" i="10"/>
  <c r="I22" i="10"/>
  <c r="K22" i="10"/>
  <c r="K24" i="13"/>
  <c r="H22" i="11"/>
  <c r="I22" i="11"/>
  <c r="K22" i="11"/>
  <c r="L24" i="13"/>
  <c r="H22" i="12"/>
  <c r="I22" i="12"/>
  <c r="K22" i="12"/>
  <c r="M24" i="13"/>
  <c r="H23" i="1"/>
  <c r="I23" i="1"/>
  <c r="K23" i="1"/>
  <c r="B25" i="13"/>
  <c r="H23" i="2"/>
  <c r="I23" i="2"/>
  <c r="K23" i="2"/>
  <c r="C25" i="13"/>
  <c r="H23" i="3"/>
  <c r="I23" i="3"/>
  <c r="K23" i="3"/>
  <c r="D25" i="13"/>
  <c r="H23" i="4"/>
  <c r="I23" i="4"/>
  <c r="K23" i="4"/>
  <c r="E25" i="13"/>
  <c r="F25" i="13"/>
  <c r="H23" i="6"/>
  <c r="I23" i="6"/>
  <c r="K23" i="6"/>
  <c r="G25" i="13"/>
  <c r="H23" i="7"/>
  <c r="I23" i="7"/>
  <c r="K23" i="7"/>
  <c r="H25" i="13"/>
  <c r="H23" i="8"/>
  <c r="I23" i="8"/>
  <c r="K23" i="8"/>
  <c r="I25" i="13"/>
  <c r="H23" i="9"/>
  <c r="I23" i="9"/>
  <c r="K23" i="9"/>
  <c r="J25" i="13"/>
  <c r="H23" i="10"/>
  <c r="I23" i="10"/>
  <c r="K23" i="10"/>
  <c r="K25" i="13"/>
  <c r="H23" i="11"/>
  <c r="I23" i="11"/>
  <c r="K23" i="11"/>
  <c r="L25" i="13"/>
  <c r="H23" i="12"/>
  <c r="I23" i="12"/>
  <c r="K23" i="12"/>
  <c r="M25" i="13"/>
  <c r="H24" i="1"/>
  <c r="I24" i="1"/>
  <c r="K24" i="1"/>
  <c r="B26" i="13"/>
  <c r="H24" i="2"/>
  <c r="I24" i="2"/>
  <c r="K24" i="2"/>
  <c r="C26" i="13"/>
  <c r="H24" i="3"/>
  <c r="I24" i="3"/>
  <c r="K24" i="3"/>
  <c r="D26" i="13"/>
  <c r="H24" i="4"/>
  <c r="I24" i="4"/>
  <c r="K24" i="4"/>
  <c r="E26" i="13"/>
  <c r="H24" i="5"/>
  <c r="I24" i="5"/>
  <c r="K24" i="5"/>
  <c r="F26" i="13"/>
  <c r="H24" i="6"/>
  <c r="I24" i="6"/>
  <c r="K24" i="6"/>
  <c r="G26" i="13"/>
  <c r="H24" i="7"/>
  <c r="I24" i="7"/>
  <c r="K24" i="7"/>
  <c r="H26" i="13"/>
  <c r="H24" i="8"/>
  <c r="I24" i="8"/>
  <c r="K24" i="8"/>
  <c r="I26" i="13"/>
  <c r="H24" i="9"/>
  <c r="I24" i="9"/>
  <c r="K24" i="9"/>
  <c r="J26" i="13"/>
  <c r="H24" i="10"/>
  <c r="I24" i="10"/>
  <c r="K24" i="10"/>
  <c r="K26" i="13"/>
  <c r="H24" i="11"/>
  <c r="I24" i="11"/>
  <c r="K24" i="11"/>
  <c r="L26" i="13"/>
  <c r="H24" i="12"/>
  <c r="I24" i="12"/>
  <c r="K24" i="12"/>
  <c r="M26" i="13"/>
  <c r="H25" i="1"/>
  <c r="I25" i="1"/>
  <c r="K25" i="1"/>
  <c r="B27" i="13"/>
  <c r="H25" i="2"/>
  <c r="I25" i="2"/>
  <c r="K25" i="2"/>
  <c r="C27" i="13"/>
  <c r="H25" i="3"/>
  <c r="I25" i="3"/>
  <c r="K25" i="3"/>
  <c r="D27" i="13"/>
  <c r="H25" i="4"/>
  <c r="I25" i="4"/>
  <c r="K25" i="4"/>
  <c r="E27" i="13"/>
  <c r="H25" i="5"/>
  <c r="I25" i="5"/>
  <c r="K25" i="5"/>
  <c r="F27" i="13"/>
  <c r="H25" i="6"/>
  <c r="I25" i="6"/>
  <c r="K25" i="6"/>
  <c r="G27" i="13"/>
  <c r="H25" i="7"/>
  <c r="I25" i="7"/>
  <c r="K25" i="7"/>
  <c r="H27" i="13"/>
  <c r="H25" i="8"/>
  <c r="I25" i="8"/>
  <c r="K25" i="8"/>
  <c r="I27" i="13"/>
  <c r="H25" i="9"/>
  <c r="I25" i="9"/>
  <c r="K25" i="9"/>
  <c r="J27" i="13"/>
  <c r="H25" i="10"/>
  <c r="I25" i="10"/>
  <c r="K25" i="10"/>
  <c r="K27" i="13"/>
  <c r="H25" i="11"/>
  <c r="I25" i="11"/>
  <c r="K25" i="11"/>
  <c r="L27" i="13"/>
  <c r="H25" i="12"/>
  <c r="I25" i="12"/>
  <c r="K25" i="12"/>
  <c r="M27" i="13"/>
  <c r="H26" i="1"/>
  <c r="I26" i="1"/>
  <c r="K26" i="1"/>
  <c r="B28" i="13"/>
  <c r="H26" i="2"/>
  <c r="I26" i="2"/>
  <c r="K26" i="2"/>
  <c r="C28" i="13"/>
  <c r="H26" i="3"/>
  <c r="I26" i="3"/>
  <c r="K26" i="3"/>
  <c r="D28" i="13"/>
  <c r="H26" i="4"/>
  <c r="I26" i="4"/>
  <c r="K26" i="4"/>
  <c r="E28" i="13"/>
  <c r="H26" i="5"/>
  <c r="I26" i="5"/>
  <c r="K26" i="5"/>
  <c r="F28" i="13"/>
  <c r="H26" i="6"/>
  <c r="I26" i="6"/>
  <c r="K26" i="6"/>
  <c r="G28" i="13"/>
  <c r="H26" i="7"/>
  <c r="I26" i="7"/>
  <c r="K26" i="7"/>
  <c r="H28" i="13"/>
  <c r="H26" i="8"/>
  <c r="I26" i="8"/>
  <c r="K26" i="8"/>
  <c r="I28" i="13"/>
  <c r="H26" i="9"/>
  <c r="I26" i="9"/>
  <c r="K26" i="9"/>
  <c r="J28" i="13"/>
  <c r="H26" i="10"/>
  <c r="I26" i="10"/>
  <c r="K26" i="10"/>
  <c r="K28" i="13"/>
  <c r="H26" i="11"/>
  <c r="I26" i="11"/>
  <c r="K26" i="11"/>
  <c r="L28" i="13"/>
  <c r="H26" i="12"/>
  <c r="I26" i="12"/>
  <c r="K26" i="12"/>
  <c r="M28" i="13"/>
  <c r="H27" i="1"/>
  <c r="I27" i="1"/>
  <c r="K27" i="1"/>
  <c r="B29" i="13"/>
  <c r="H27" i="2"/>
  <c r="I27" i="2"/>
  <c r="K27" i="2"/>
  <c r="C29" i="13"/>
  <c r="H27" i="3"/>
  <c r="I27" i="3"/>
  <c r="K27" i="3"/>
  <c r="D29" i="13"/>
  <c r="H27" i="4"/>
  <c r="I27" i="4"/>
  <c r="K27" i="4"/>
  <c r="E29" i="13"/>
  <c r="H27" i="5"/>
  <c r="I27" i="5"/>
  <c r="K27" i="5"/>
  <c r="F29" i="13"/>
  <c r="H27" i="6"/>
  <c r="I27" i="6"/>
  <c r="K27" i="6"/>
  <c r="G29" i="13"/>
  <c r="H27" i="7"/>
  <c r="I27" i="7"/>
  <c r="K27" i="7"/>
  <c r="H29" i="13"/>
  <c r="H27" i="8"/>
  <c r="I27" i="8"/>
  <c r="K27" i="8"/>
  <c r="I29" i="13"/>
  <c r="H27" i="9"/>
  <c r="I27" i="9"/>
  <c r="K27" i="9"/>
  <c r="J29" i="13"/>
  <c r="H27" i="10"/>
  <c r="I27" i="10"/>
  <c r="K27" i="10"/>
  <c r="K29" i="13"/>
  <c r="H27" i="11"/>
  <c r="I27" i="11"/>
  <c r="K27" i="11"/>
  <c r="L29" i="13"/>
  <c r="H27" i="12"/>
  <c r="I27" i="12"/>
  <c r="K27" i="12"/>
  <c r="M29" i="13"/>
  <c r="H28" i="1"/>
  <c r="I28" i="1"/>
  <c r="K28" i="1"/>
  <c r="B30" i="13"/>
  <c r="H28" i="2"/>
  <c r="I28" i="2"/>
  <c r="K28" i="2"/>
  <c r="C30" i="13"/>
  <c r="H28" i="3"/>
  <c r="I28" i="3"/>
  <c r="K28" i="3"/>
  <c r="D30" i="13"/>
  <c r="H28" i="4"/>
  <c r="I28" i="4"/>
  <c r="K28" i="4"/>
  <c r="E30" i="13"/>
  <c r="H28" i="5"/>
  <c r="I28" i="5"/>
  <c r="K28" i="5"/>
  <c r="F30" i="13"/>
  <c r="H28" i="6"/>
  <c r="I28" i="6"/>
  <c r="K28" i="6"/>
  <c r="G30" i="13"/>
  <c r="H28" i="7"/>
  <c r="I28" i="7"/>
  <c r="K28" i="7"/>
  <c r="H30" i="13"/>
  <c r="H28" i="8"/>
  <c r="I28" i="8"/>
  <c r="K28" i="8"/>
  <c r="I30" i="13"/>
  <c r="H28" i="9"/>
  <c r="I28" i="9"/>
  <c r="K28" i="9"/>
  <c r="J30" i="13"/>
  <c r="H28" i="10"/>
  <c r="I28" i="10"/>
  <c r="K28" i="10"/>
  <c r="K30" i="13"/>
  <c r="H28" i="11"/>
  <c r="I28" i="11"/>
  <c r="K28" i="11"/>
  <c r="L30" i="13"/>
  <c r="H28" i="12"/>
  <c r="I28" i="12"/>
  <c r="K28" i="12"/>
  <c r="M30" i="13"/>
  <c r="H29" i="1"/>
  <c r="I29" i="1"/>
  <c r="K29" i="1"/>
  <c r="B31" i="13"/>
  <c r="H29" i="2"/>
  <c r="I29" i="2"/>
  <c r="K29" i="2"/>
  <c r="C31" i="13"/>
  <c r="H29" i="3"/>
  <c r="I29" i="3"/>
  <c r="K29" i="3"/>
  <c r="D31" i="13"/>
  <c r="H29" i="4"/>
  <c r="I29" i="4"/>
  <c r="K29" i="4"/>
  <c r="E31" i="13"/>
  <c r="H29" i="5"/>
  <c r="I29" i="5"/>
  <c r="K29" i="5"/>
  <c r="F31" i="13"/>
  <c r="H29" i="6"/>
  <c r="I29" i="6"/>
  <c r="K29" i="6"/>
  <c r="G31" i="13"/>
  <c r="H29" i="7"/>
  <c r="I29" i="7"/>
  <c r="K29" i="7"/>
  <c r="H31" i="13"/>
  <c r="H29" i="8"/>
  <c r="I29" i="8"/>
  <c r="K29" i="8"/>
  <c r="I31" i="13"/>
  <c r="H29" i="9"/>
  <c r="I29" i="9"/>
  <c r="K29" i="9"/>
  <c r="J31" i="13"/>
  <c r="H29" i="10"/>
  <c r="I29" i="10"/>
  <c r="K29" i="10"/>
  <c r="K31" i="13"/>
  <c r="H29" i="11"/>
  <c r="I29" i="11"/>
  <c r="K29" i="11"/>
  <c r="L31" i="13"/>
  <c r="H29" i="12"/>
  <c r="I29" i="12"/>
  <c r="K29" i="12"/>
  <c r="M31" i="13"/>
  <c r="H30" i="1"/>
  <c r="I30" i="1"/>
  <c r="K30" i="1"/>
  <c r="B32" i="13"/>
  <c r="H30" i="2"/>
  <c r="I30" i="2"/>
  <c r="K30" i="2"/>
  <c r="C32" i="13"/>
  <c r="H30" i="3"/>
  <c r="I30" i="3"/>
  <c r="K30" i="3"/>
  <c r="D32" i="13"/>
  <c r="H30" i="4"/>
  <c r="I30" i="4"/>
  <c r="K30" i="4"/>
  <c r="E32" i="13"/>
  <c r="H30" i="5"/>
  <c r="I30" i="5"/>
  <c r="K30" i="5"/>
  <c r="F32" i="13"/>
  <c r="H30" i="6"/>
  <c r="I30" i="6"/>
  <c r="K30" i="6"/>
  <c r="G32" i="13"/>
  <c r="H30" i="7"/>
  <c r="I30" i="7"/>
  <c r="K30" i="7"/>
  <c r="H32" i="13"/>
  <c r="H30" i="8"/>
  <c r="I30" i="8"/>
  <c r="K30" i="8"/>
  <c r="I32" i="13"/>
  <c r="H30" i="9"/>
  <c r="I30" i="9"/>
  <c r="K30" i="9"/>
  <c r="J32" i="13"/>
  <c r="H30" i="10"/>
  <c r="I30" i="10"/>
  <c r="K30" i="10"/>
  <c r="K32" i="13"/>
  <c r="H30" i="11"/>
  <c r="I30" i="11"/>
  <c r="K30" i="11"/>
  <c r="L32" i="13"/>
  <c r="H30" i="12"/>
  <c r="I30" i="12"/>
  <c r="K30" i="12"/>
  <c r="M32" i="13"/>
  <c r="K31" i="1"/>
  <c r="B33" i="13"/>
  <c r="H31" i="2"/>
  <c r="I31" i="2"/>
  <c r="K31" i="2"/>
  <c r="C33" i="13"/>
  <c r="H31" i="3"/>
  <c r="I31" i="3"/>
  <c r="K31" i="3"/>
  <c r="D33" i="13"/>
  <c r="H31" i="4"/>
  <c r="I31" i="4"/>
  <c r="K31" i="4"/>
  <c r="E33" i="13"/>
  <c r="H31" i="5"/>
  <c r="I31" i="5"/>
  <c r="K31" i="5"/>
  <c r="F33" i="13"/>
  <c r="H31" i="6"/>
  <c r="I31" i="6"/>
  <c r="K31" i="6"/>
  <c r="G33" i="13"/>
  <c r="H31" i="7"/>
  <c r="I31" i="7"/>
  <c r="K31" i="7"/>
  <c r="H33" i="13"/>
  <c r="H31" i="8"/>
  <c r="I31" i="8"/>
  <c r="K31" i="8"/>
  <c r="I33" i="13"/>
  <c r="H31" i="9"/>
  <c r="I31" i="9"/>
  <c r="K31" i="9"/>
  <c r="J33" i="13"/>
  <c r="H31" i="10"/>
  <c r="I31" i="10"/>
  <c r="K31" i="10"/>
  <c r="K33" i="13"/>
  <c r="H31" i="11"/>
  <c r="I31" i="11"/>
  <c r="K31" i="11"/>
  <c r="L33" i="13"/>
  <c r="H31" i="12"/>
  <c r="I31" i="12"/>
  <c r="K31" i="12"/>
  <c r="M33" i="13"/>
  <c r="H32" i="1"/>
  <c r="I32" i="1"/>
  <c r="K32" i="1"/>
  <c r="B34" i="13"/>
  <c r="H32" i="2"/>
  <c r="I32" i="2"/>
  <c r="K32" i="2"/>
  <c r="C34" i="13"/>
  <c r="H32" i="3"/>
  <c r="I32" i="3"/>
  <c r="K32" i="3"/>
  <c r="D34" i="13"/>
  <c r="H32" i="4"/>
  <c r="I32" i="4"/>
  <c r="K32" i="4"/>
  <c r="E34" i="13"/>
  <c r="H32" i="5"/>
  <c r="I32" i="5"/>
  <c r="K32" i="5"/>
  <c r="F34" i="13"/>
  <c r="H32" i="6"/>
  <c r="I32" i="6"/>
  <c r="K32" i="6"/>
  <c r="G34" i="13"/>
  <c r="H32" i="7"/>
  <c r="I32" i="7"/>
  <c r="K32" i="7"/>
  <c r="H34" i="13"/>
  <c r="H32" i="8"/>
  <c r="I32" i="8"/>
  <c r="K32" i="8"/>
  <c r="I34" i="13"/>
  <c r="H32" i="9"/>
  <c r="I32" i="9"/>
  <c r="K32" i="9"/>
  <c r="J34" i="13"/>
  <c r="H32" i="10"/>
  <c r="I32" i="10"/>
  <c r="K32" i="10"/>
  <c r="K34" i="13"/>
  <c r="H32" i="11"/>
  <c r="I32" i="11"/>
  <c r="K32" i="11"/>
  <c r="L34" i="13"/>
  <c r="H32" i="12"/>
  <c r="I32" i="12"/>
  <c r="K32" i="12"/>
  <c r="M34" i="13"/>
  <c r="H33" i="1"/>
  <c r="I33" i="1"/>
  <c r="K33" i="1"/>
  <c r="B35" i="13"/>
  <c r="H33" i="2"/>
  <c r="I33" i="2"/>
  <c r="K33" i="2"/>
  <c r="C35" i="13"/>
  <c r="H33" i="3"/>
  <c r="I33" i="3"/>
  <c r="K33" i="3"/>
  <c r="D35" i="13"/>
  <c r="H33" i="4"/>
  <c r="I33" i="4"/>
  <c r="K33" i="4"/>
  <c r="E35" i="13"/>
  <c r="H33" i="5"/>
  <c r="I33" i="5"/>
  <c r="K33" i="5"/>
  <c r="F35" i="13"/>
  <c r="H33" i="6"/>
  <c r="I33" i="6"/>
  <c r="K33" i="6"/>
  <c r="G35" i="13"/>
  <c r="H33" i="7"/>
  <c r="I33" i="7"/>
  <c r="K33" i="7"/>
  <c r="H35" i="13"/>
  <c r="H33" i="8"/>
  <c r="I33" i="8"/>
  <c r="K33" i="8"/>
  <c r="I35" i="13"/>
  <c r="H33" i="9"/>
  <c r="I33" i="9"/>
  <c r="K33" i="9"/>
  <c r="J35" i="13"/>
  <c r="H33" i="10"/>
  <c r="I33" i="10"/>
  <c r="K33" i="10"/>
  <c r="K35" i="13"/>
  <c r="H33" i="11"/>
  <c r="I33" i="11"/>
  <c r="K33" i="11"/>
  <c r="L35" i="13"/>
  <c r="M35" i="13"/>
  <c r="H34" i="1"/>
  <c r="I34" i="1"/>
  <c r="K34" i="1"/>
  <c r="B36" i="13"/>
  <c r="H34" i="2"/>
  <c r="I34" i="2"/>
  <c r="K34" i="2"/>
  <c r="C36" i="13"/>
  <c r="H34" i="3"/>
  <c r="I34" i="3"/>
  <c r="K34" i="3"/>
  <c r="D36" i="13"/>
  <c r="H34" i="4"/>
  <c r="I34" i="4"/>
  <c r="K34" i="4"/>
  <c r="E36" i="13"/>
  <c r="H34" i="5"/>
  <c r="I34" i="5"/>
  <c r="K34" i="5"/>
  <c r="F36" i="13"/>
  <c r="H34" i="6"/>
  <c r="I34" i="6"/>
  <c r="K34" i="6"/>
  <c r="G36" i="13"/>
  <c r="H34" i="7"/>
  <c r="I34" i="7"/>
  <c r="K34" i="7"/>
  <c r="H36" i="13"/>
  <c r="H34" i="8"/>
  <c r="I34" i="8"/>
  <c r="K34" i="8"/>
  <c r="I36" i="13"/>
  <c r="H34" i="9"/>
  <c r="I34" i="9"/>
  <c r="K34" i="9"/>
  <c r="J36" i="13"/>
  <c r="H34" i="10"/>
  <c r="I34" i="10"/>
  <c r="K34" i="10"/>
  <c r="K36" i="13"/>
  <c r="H34" i="11"/>
  <c r="I34" i="11"/>
  <c r="K34" i="11"/>
  <c r="L36" i="13"/>
  <c r="H34" i="12"/>
  <c r="I34" i="12"/>
  <c r="K34" i="12"/>
  <c r="M36" i="13"/>
  <c r="H35" i="1"/>
  <c r="I35" i="1"/>
  <c r="K35" i="1"/>
  <c r="B37" i="13"/>
  <c r="H35" i="2"/>
  <c r="I35" i="2"/>
  <c r="K35" i="2"/>
  <c r="C37" i="13"/>
  <c r="D37" i="13"/>
  <c r="H35" i="4"/>
  <c r="I35" i="4"/>
  <c r="K35" i="4"/>
  <c r="E37" i="13"/>
  <c r="H35" i="5"/>
  <c r="I35" i="5"/>
  <c r="K35" i="5"/>
  <c r="F37" i="13"/>
  <c r="H35" i="6"/>
  <c r="I35" i="6"/>
  <c r="K35" i="6"/>
  <c r="G37" i="13"/>
  <c r="H35" i="7"/>
  <c r="I35" i="7"/>
  <c r="K35" i="7"/>
  <c r="H37" i="13"/>
  <c r="H35" i="8"/>
  <c r="I35" i="8"/>
  <c r="K35" i="8"/>
  <c r="I37" i="13"/>
  <c r="H35" i="9"/>
  <c r="I35" i="9"/>
  <c r="K35" i="9"/>
  <c r="J37" i="13"/>
  <c r="H35" i="10"/>
  <c r="I35" i="10"/>
  <c r="K35" i="10"/>
  <c r="K37" i="13"/>
  <c r="H35" i="11"/>
  <c r="I35" i="11"/>
  <c r="K35" i="11"/>
  <c r="L37" i="13"/>
  <c r="H35" i="12"/>
  <c r="I35" i="12"/>
  <c r="K35" i="12"/>
  <c r="M37" i="13"/>
  <c r="H36" i="1"/>
  <c r="I36" i="1"/>
  <c r="K36" i="1"/>
  <c r="B38" i="13"/>
  <c r="H36" i="2"/>
  <c r="I36" i="2"/>
  <c r="K36" i="2"/>
  <c r="C38" i="13"/>
  <c r="H36" i="3"/>
  <c r="I36" i="3"/>
  <c r="K36" i="3"/>
  <c r="D38" i="13"/>
  <c r="H36" i="4"/>
  <c r="I36" i="4"/>
  <c r="K36" i="4"/>
  <c r="E38" i="13"/>
  <c r="H36" i="5"/>
  <c r="I36" i="5"/>
  <c r="K36" i="5"/>
  <c r="F38" i="13"/>
  <c r="H36" i="6"/>
  <c r="I36" i="6"/>
  <c r="K36" i="6"/>
  <c r="G38" i="13"/>
  <c r="H36" i="7"/>
  <c r="I36" i="7"/>
  <c r="K36" i="7"/>
  <c r="H38" i="13"/>
  <c r="H36" i="8"/>
  <c r="I36" i="8"/>
  <c r="K36" i="8"/>
  <c r="I38" i="13"/>
  <c r="H36" i="9"/>
  <c r="I36" i="9"/>
  <c r="K36" i="9"/>
  <c r="J38" i="13"/>
  <c r="H36" i="10"/>
  <c r="I36" i="10"/>
  <c r="K36" i="10"/>
  <c r="K38" i="13"/>
  <c r="H36" i="11"/>
  <c r="I36" i="11"/>
  <c r="K36" i="11"/>
  <c r="L38" i="13"/>
  <c r="H36" i="12"/>
  <c r="I36" i="12"/>
  <c r="K36" i="12"/>
  <c r="M38" i="13"/>
  <c r="H37" i="1"/>
  <c r="I37" i="1"/>
  <c r="K37" i="1"/>
  <c r="B39" i="13"/>
  <c r="H37" i="2"/>
  <c r="I37" i="2"/>
  <c r="K37" i="2"/>
  <c r="C39" i="13"/>
  <c r="H37" i="3"/>
  <c r="I37" i="3"/>
  <c r="K37" i="3"/>
  <c r="D39" i="13"/>
  <c r="H37" i="4"/>
  <c r="I37" i="4"/>
  <c r="K37" i="4"/>
  <c r="E39" i="13"/>
  <c r="H37" i="5"/>
  <c r="I37" i="5"/>
  <c r="K37" i="5"/>
  <c r="F39" i="13"/>
  <c r="H37" i="6"/>
  <c r="I37" i="6"/>
  <c r="K37" i="6"/>
  <c r="G39" i="13"/>
  <c r="H37" i="7"/>
  <c r="I37" i="7"/>
  <c r="K37" i="7"/>
  <c r="H39" i="13"/>
  <c r="H37" i="8"/>
  <c r="I37" i="8"/>
  <c r="K37" i="8"/>
  <c r="I39" i="13"/>
  <c r="H37" i="9"/>
  <c r="I37" i="9"/>
  <c r="K37" i="9"/>
  <c r="J39" i="13"/>
  <c r="H37" i="10"/>
  <c r="I37" i="10"/>
  <c r="K37" i="10"/>
  <c r="K39" i="13"/>
  <c r="H37" i="11"/>
  <c r="I37" i="11"/>
  <c r="K37" i="11"/>
  <c r="L39" i="13"/>
  <c r="H37" i="12"/>
  <c r="I37" i="12"/>
  <c r="K37" i="12"/>
  <c r="M39" i="13"/>
  <c r="H38" i="1"/>
  <c r="I38" i="1"/>
  <c r="K38" i="1"/>
  <c r="B40" i="13"/>
  <c r="H38" i="2"/>
  <c r="I38" i="2"/>
  <c r="K38" i="2"/>
  <c r="C40" i="13"/>
  <c r="H38" i="3"/>
  <c r="I38" i="3"/>
  <c r="K38" i="3"/>
  <c r="D40" i="13"/>
  <c r="H38" i="4"/>
  <c r="I38" i="4"/>
  <c r="K38" i="4"/>
  <c r="E40" i="13"/>
  <c r="H38" i="5"/>
  <c r="I38" i="5"/>
  <c r="K38" i="5"/>
  <c r="F40" i="13"/>
  <c r="G40" i="13"/>
  <c r="H38" i="7"/>
  <c r="I38" i="7"/>
  <c r="K38" i="7"/>
  <c r="H40" i="13"/>
  <c r="H38" i="8"/>
  <c r="I38" i="8"/>
  <c r="K38" i="8"/>
  <c r="I40" i="13"/>
  <c r="J40" i="13"/>
  <c r="H38" i="10"/>
  <c r="I38" i="10"/>
  <c r="K38" i="10"/>
  <c r="K40" i="13"/>
  <c r="H38" i="11"/>
  <c r="I38" i="11"/>
  <c r="K38" i="11"/>
  <c r="L40" i="13"/>
  <c r="H38" i="12"/>
  <c r="I38" i="12"/>
  <c r="K38" i="12"/>
  <c r="M40" i="13"/>
  <c r="H39" i="1"/>
  <c r="I39" i="1"/>
  <c r="K39" i="1"/>
  <c r="B41" i="13"/>
  <c r="H39" i="2"/>
  <c r="I39" i="2"/>
  <c r="K39" i="2"/>
  <c r="C41" i="13"/>
  <c r="H39" i="3"/>
  <c r="I39" i="3"/>
  <c r="K39" i="3"/>
  <c r="D41" i="13"/>
  <c r="H39" i="4"/>
  <c r="I39" i="4"/>
  <c r="K39" i="4"/>
  <c r="E41" i="13"/>
  <c r="H39" i="5"/>
  <c r="I39" i="5"/>
  <c r="K39" i="5"/>
  <c r="F41" i="13"/>
  <c r="H39" i="6"/>
  <c r="I39" i="6"/>
  <c r="K39" i="6"/>
  <c r="G41" i="13"/>
  <c r="H39" i="7"/>
  <c r="I39" i="7"/>
  <c r="K39" i="7"/>
  <c r="H41" i="13"/>
  <c r="H39" i="8"/>
  <c r="I39" i="8"/>
  <c r="K39" i="8"/>
  <c r="I41" i="13"/>
  <c r="H39" i="9"/>
  <c r="I39" i="9"/>
  <c r="K39" i="9"/>
  <c r="J41" i="13"/>
  <c r="H39" i="10"/>
  <c r="I39" i="10"/>
  <c r="K39" i="10"/>
  <c r="K41" i="13"/>
  <c r="H39" i="11"/>
  <c r="I39" i="11"/>
  <c r="K39" i="11"/>
  <c r="L41" i="13"/>
  <c r="H39" i="12"/>
  <c r="I39" i="12"/>
  <c r="K39" i="12"/>
  <c r="M41" i="13"/>
  <c r="H40" i="1"/>
  <c r="I40" i="1"/>
  <c r="K40" i="1"/>
  <c r="B42" i="13"/>
  <c r="H40" i="2"/>
  <c r="I40" i="2"/>
  <c r="K40" i="2"/>
  <c r="C42" i="13"/>
  <c r="H40" i="3"/>
  <c r="I40" i="3"/>
  <c r="K40" i="3"/>
  <c r="D42" i="13"/>
  <c r="H40" i="4"/>
  <c r="I40" i="4"/>
  <c r="K40" i="4"/>
  <c r="E42" i="13"/>
  <c r="H40" i="5"/>
  <c r="I40" i="5"/>
  <c r="K40" i="5"/>
  <c r="F42" i="13"/>
  <c r="H40" i="6"/>
  <c r="I40" i="6"/>
  <c r="K40" i="6"/>
  <c r="G42" i="13"/>
  <c r="H40" i="7"/>
  <c r="I40" i="7"/>
  <c r="K40" i="7"/>
  <c r="H42" i="13"/>
  <c r="H40" i="8"/>
  <c r="I40" i="8"/>
  <c r="K40" i="8"/>
  <c r="I42" i="13"/>
  <c r="H40" i="9"/>
  <c r="I40" i="9"/>
  <c r="K40" i="9"/>
  <c r="J42" i="13"/>
  <c r="H40" i="10"/>
  <c r="I40" i="10"/>
  <c r="K40" i="10"/>
  <c r="K42" i="13"/>
  <c r="H40" i="11"/>
  <c r="I40" i="11"/>
  <c r="K40" i="11"/>
  <c r="L42" i="13"/>
  <c r="H40" i="12"/>
  <c r="I40" i="12"/>
  <c r="K40" i="12"/>
  <c r="M42" i="13"/>
  <c r="H41" i="1"/>
  <c r="I41" i="1"/>
  <c r="K41" i="1"/>
  <c r="B43" i="13"/>
  <c r="H41" i="2"/>
  <c r="I41" i="2"/>
  <c r="K41" i="2"/>
  <c r="C43" i="13"/>
  <c r="H41" i="3"/>
  <c r="I41" i="3"/>
  <c r="K41" i="3"/>
  <c r="D43" i="13"/>
  <c r="H41" i="4"/>
  <c r="I41" i="4"/>
  <c r="K41" i="4"/>
  <c r="E43" i="13"/>
  <c r="H41" i="5"/>
  <c r="I41" i="5"/>
  <c r="K41" i="5"/>
  <c r="F43" i="13"/>
  <c r="H41" i="6"/>
  <c r="I41" i="6"/>
  <c r="K41" i="6"/>
  <c r="G43" i="13"/>
  <c r="H41" i="7"/>
  <c r="I41" i="7"/>
  <c r="K41" i="7"/>
  <c r="H43" i="13"/>
  <c r="H41" i="8"/>
  <c r="I41" i="8"/>
  <c r="K41" i="8"/>
  <c r="I43" i="13"/>
  <c r="H41" i="9"/>
  <c r="I41" i="9"/>
  <c r="K41" i="9"/>
  <c r="J43" i="13"/>
  <c r="H41" i="10"/>
  <c r="I41" i="10"/>
  <c r="K41" i="10"/>
  <c r="K43" i="13"/>
  <c r="H41" i="11"/>
  <c r="I41" i="11"/>
  <c r="K41" i="11"/>
  <c r="L43" i="13"/>
  <c r="H41" i="12"/>
  <c r="I41" i="12"/>
  <c r="K41" i="12"/>
  <c r="M43" i="13"/>
  <c r="H42" i="1"/>
  <c r="I42" i="1"/>
  <c r="K42" i="1"/>
  <c r="B44" i="13"/>
  <c r="H42" i="2"/>
  <c r="I42" i="2"/>
  <c r="K42" i="2"/>
  <c r="C44" i="13"/>
  <c r="H42" i="3"/>
  <c r="I42" i="3"/>
  <c r="K42" i="3"/>
  <c r="D44" i="13"/>
  <c r="H42" i="4"/>
  <c r="I42" i="4"/>
  <c r="K42" i="4"/>
  <c r="E44" i="13"/>
  <c r="H42" i="5"/>
  <c r="I42" i="5"/>
  <c r="K42" i="5"/>
  <c r="F44" i="13"/>
  <c r="H42" i="6"/>
  <c r="I42" i="6"/>
  <c r="K42" i="6"/>
  <c r="G44" i="13"/>
  <c r="H42" i="7"/>
  <c r="I42" i="7"/>
  <c r="K42" i="7"/>
  <c r="H44" i="13"/>
  <c r="H42" i="8"/>
  <c r="I42" i="8"/>
  <c r="K42" i="8"/>
  <c r="I44" i="13"/>
  <c r="H42" i="9"/>
  <c r="I42" i="9"/>
  <c r="K42" i="9"/>
  <c r="J44" i="13"/>
  <c r="H42" i="10"/>
  <c r="I42" i="10"/>
  <c r="K42" i="10"/>
  <c r="K44" i="13"/>
  <c r="H42" i="11"/>
  <c r="I42" i="11"/>
  <c r="K42" i="11"/>
  <c r="L44" i="13"/>
  <c r="H42" i="12"/>
  <c r="I42" i="12"/>
  <c r="K42" i="12"/>
  <c r="M44" i="13"/>
  <c r="H43" i="1"/>
  <c r="I43" i="1"/>
  <c r="K43" i="1"/>
  <c r="B45" i="13"/>
  <c r="H43" i="2"/>
  <c r="I43" i="2"/>
  <c r="K43" i="2"/>
  <c r="C45" i="13"/>
  <c r="H43" i="3"/>
  <c r="I43" i="3"/>
  <c r="K43" i="3"/>
  <c r="D45" i="13"/>
  <c r="H43" i="4"/>
  <c r="I43" i="4"/>
  <c r="K43" i="4"/>
  <c r="E45" i="13"/>
  <c r="H43" i="5"/>
  <c r="I43" i="5"/>
  <c r="K43" i="5"/>
  <c r="F45" i="13"/>
  <c r="H43" i="6"/>
  <c r="I43" i="6"/>
  <c r="K43" i="6"/>
  <c r="G45" i="13"/>
  <c r="H43" i="7"/>
  <c r="I43" i="7"/>
  <c r="K43" i="7"/>
  <c r="H45" i="13"/>
  <c r="H43" i="8"/>
  <c r="I43" i="8"/>
  <c r="K43" i="8"/>
  <c r="I45" i="13"/>
  <c r="H43" i="9"/>
  <c r="I43" i="9"/>
  <c r="K43" i="9"/>
  <c r="J45" i="13"/>
  <c r="H43" i="10"/>
  <c r="I43" i="10"/>
  <c r="K43" i="10"/>
  <c r="K45" i="13"/>
  <c r="H43" i="11"/>
  <c r="I43" i="11"/>
  <c r="K43" i="11"/>
  <c r="L45" i="13"/>
  <c r="H43" i="12"/>
  <c r="I43" i="12"/>
  <c r="K43" i="12"/>
  <c r="M45" i="13"/>
  <c r="H44" i="1"/>
  <c r="I44" i="1"/>
  <c r="K44" i="1"/>
  <c r="B46" i="13"/>
  <c r="H44" i="2"/>
  <c r="I44" i="2"/>
  <c r="K44" i="2"/>
  <c r="C46" i="13"/>
  <c r="H44" i="3"/>
  <c r="I44" i="3"/>
  <c r="K44" i="3"/>
  <c r="D46" i="13"/>
  <c r="H44" i="4"/>
  <c r="I44" i="4"/>
  <c r="K44" i="4"/>
  <c r="E46" i="13"/>
  <c r="H44" i="5"/>
  <c r="I44" i="5"/>
  <c r="K44" i="5"/>
  <c r="F46" i="13"/>
  <c r="H44" i="6"/>
  <c r="I44" i="6"/>
  <c r="K44" i="6"/>
  <c r="G46" i="13"/>
  <c r="H44" i="7"/>
  <c r="I44" i="7"/>
  <c r="K44" i="7"/>
  <c r="H46" i="13"/>
  <c r="H44" i="8"/>
  <c r="I44" i="8"/>
  <c r="K44" i="8"/>
  <c r="I46" i="13"/>
  <c r="H44" i="9"/>
  <c r="I44" i="9"/>
  <c r="K44" i="9"/>
  <c r="J46" i="13"/>
  <c r="H44" i="10"/>
  <c r="I44" i="10"/>
  <c r="K44" i="10"/>
  <c r="K46" i="13"/>
  <c r="H44" i="11"/>
  <c r="I44" i="11"/>
  <c r="K44" i="11"/>
  <c r="L46" i="13"/>
  <c r="H44" i="12"/>
  <c r="I44" i="12"/>
  <c r="K44" i="12"/>
  <c r="M46" i="13"/>
  <c r="H45" i="1"/>
  <c r="I45" i="1"/>
  <c r="K45" i="1"/>
  <c r="B47" i="13"/>
  <c r="H45" i="2"/>
  <c r="I45" i="2"/>
  <c r="K45" i="2"/>
  <c r="C47" i="13"/>
  <c r="H45" i="3"/>
  <c r="I45" i="3"/>
  <c r="K45" i="3"/>
  <c r="D47" i="13"/>
  <c r="H45" i="4"/>
  <c r="I45" i="4"/>
  <c r="K45" i="4"/>
  <c r="E47" i="13"/>
  <c r="H45" i="5"/>
  <c r="I45" i="5"/>
  <c r="K45" i="5"/>
  <c r="F47" i="13"/>
  <c r="H45" i="6"/>
  <c r="I45" i="6"/>
  <c r="K45" i="6"/>
  <c r="G47" i="13"/>
  <c r="H47" i="13"/>
  <c r="H45" i="8"/>
  <c r="I45" i="8"/>
  <c r="K45" i="8"/>
  <c r="I47" i="13"/>
  <c r="H45" i="9"/>
  <c r="I45" i="9"/>
  <c r="K45" i="9"/>
  <c r="J47" i="13"/>
  <c r="H45" i="10"/>
  <c r="I45" i="10"/>
  <c r="K45" i="10"/>
  <c r="K47" i="13"/>
  <c r="H45" i="11"/>
  <c r="I45" i="11"/>
  <c r="K45" i="11"/>
  <c r="L47" i="13"/>
  <c r="H45" i="12"/>
  <c r="I45" i="12"/>
  <c r="K45" i="12"/>
  <c r="M47" i="13"/>
  <c r="H46" i="1"/>
  <c r="I46" i="1"/>
  <c r="K46" i="1"/>
  <c r="B48" i="13"/>
  <c r="H46" i="2"/>
  <c r="I46" i="2"/>
  <c r="K46" i="2"/>
  <c r="C48" i="13"/>
  <c r="H46" i="3"/>
  <c r="I46" i="3"/>
  <c r="K46" i="3"/>
  <c r="D48" i="13"/>
  <c r="H46" i="4"/>
  <c r="I46" i="4"/>
  <c r="K46" i="4"/>
  <c r="E48" i="13"/>
  <c r="H46" i="5"/>
  <c r="I46" i="5"/>
  <c r="K46" i="5"/>
  <c r="F48" i="13"/>
  <c r="H46" i="6"/>
  <c r="I46" i="6"/>
  <c r="K46" i="6"/>
  <c r="G48" i="13"/>
  <c r="H46" i="7"/>
  <c r="I46" i="7"/>
  <c r="K46" i="7"/>
  <c r="H48" i="13"/>
  <c r="H46" i="8"/>
  <c r="I46" i="8"/>
  <c r="K46" i="8"/>
  <c r="I48" i="13"/>
  <c r="H46" i="9"/>
  <c r="I46" i="9"/>
  <c r="K46" i="9"/>
  <c r="J48" i="13"/>
  <c r="H46" i="10"/>
  <c r="I46" i="10"/>
  <c r="K46" i="10"/>
  <c r="K48" i="13"/>
  <c r="H46" i="11"/>
  <c r="I46" i="11"/>
  <c r="K46" i="11"/>
  <c r="L48" i="13"/>
  <c r="H46" i="12"/>
  <c r="I46" i="12"/>
  <c r="K46" i="12"/>
  <c r="M48" i="13"/>
  <c r="H47" i="1"/>
  <c r="I47" i="1"/>
  <c r="K47" i="1"/>
  <c r="B49" i="13"/>
  <c r="H47" i="2"/>
  <c r="I47" i="2"/>
  <c r="K47" i="2"/>
  <c r="C49" i="13"/>
  <c r="H47" i="3"/>
  <c r="I47" i="3"/>
  <c r="K47" i="3"/>
  <c r="D49" i="13"/>
  <c r="H47" i="4"/>
  <c r="I47" i="4"/>
  <c r="K47" i="4"/>
  <c r="E49" i="13"/>
  <c r="H47" i="5"/>
  <c r="I47" i="5"/>
  <c r="K47" i="5"/>
  <c r="F49" i="13"/>
  <c r="H47" i="6"/>
  <c r="I47" i="6"/>
  <c r="K47" i="6"/>
  <c r="G49" i="13"/>
  <c r="H47" i="7"/>
  <c r="I47" i="7"/>
  <c r="K47" i="7"/>
  <c r="H49" i="13"/>
  <c r="H47" i="8"/>
  <c r="I47" i="8"/>
  <c r="K47" i="8"/>
  <c r="I49" i="13"/>
  <c r="H47" i="9"/>
  <c r="I47" i="9"/>
  <c r="K47" i="9"/>
  <c r="J49" i="13"/>
  <c r="H47" i="10"/>
  <c r="I47" i="10"/>
  <c r="K47" i="10"/>
  <c r="K49" i="13"/>
  <c r="H47" i="11"/>
  <c r="I47" i="11"/>
  <c r="K47" i="11"/>
  <c r="L49" i="13"/>
  <c r="H47" i="12"/>
  <c r="I47" i="12"/>
  <c r="K47" i="12"/>
  <c r="M49" i="13"/>
  <c r="H48" i="1"/>
  <c r="I48" i="1"/>
  <c r="K48" i="1"/>
  <c r="B50" i="13"/>
  <c r="H48" i="2"/>
  <c r="I48" i="2"/>
  <c r="K48" i="2"/>
  <c r="C50" i="13"/>
  <c r="H48" i="3"/>
  <c r="I48" i="3"/>
  <c r="K48" i="3"/>
  <c r="D50" i="13"/>
  <c r="H48" i="4"/>
  <c r="I48" i="4"/>
  <c r="K48" i="4"/>
  <c r="E50" i="13"/>
  <c r="H48" i="5"/>
  <c r="I48" i="5"/>
  <c r="K48" i="5"/>
  <c r="F50" i="13"/>
  <c r="H48" i="6"/>
  <c r="I48" i="6"/>
  <c r="K48" i="6"/>
  <c r="G50" i="13"/>
  <c r="H48" i="7"/>
  <c r="I48" i="7"/>
  <c r="K48" i="7"/>
  <c r="H50" i="13"/>
  <c r="H48" i="8"/>
  <c r="I48" i="8"/>
  <c r="K48" i="8"/>
  <c r="I50" i="13"/>
  <c r="H48" i="9"/>
  <c r="I48" i="9"/>
  <c r="K48" i="9"/>
  <c r="J50" i="13"/>
  <c r="H48" i="10"/>
  <c r="I48" i="10"/>
  <c r="K48" i="10"/>
  <c r="K50" i="13"/>
  <c r="H48" i="11"/>
  <c r="I48" i="11"/>
  <c r="K48" i="11"/>
  <c r="L50" i="13"/>
  <c r="H48" i="12"/>
  <c r="I48" i="12"/>
  <c r="K48" i="12"/>
  <c r="M50" i="13"/>
  <c r="H49" i="1"/>
  <c r="I49" i="1"/>
  <c r="K49" i="1"/>
  <c r="B51" i="13"/>
  <c r="H49" i="2"/>
  <c r="I49" i="2"/>
  <c r="K49" i="2"/>
  <c r="C51" i="13"/>
  <c r="H49" i="3"/>
  <c r="I49" i="3"/>
  <c r="K49" i="3"/>
  <c r="D51" i="13"/>
  <c r="H49" i="4"/>
  <c r="I49" i="4"/>
  <c r="K49" i="4"/>
  <c r="E51" i="13"/>
  <c r="H49" i="5"/>
  <c r="I49" i="5"/>
  <c r="K49" i="5"/>
  <c r="F51" i="13"/>
  <c r="H49" i="6"/>
  <c r="I49" i="6"/>
  <c r="K49" i="6"/>
  <c r="G51" i="13"/>
  <c r="H49" i="7"/>
  <c r="I49" i="7"/>
  <c r="K49" i="7"/>
  <c r="H51" i="13"/>
  <c r="H49" i="8"/>
  <c r="I49" i="8"/>
  <c r="K49" i="8"/>
  <c r="I51" i="13"/>
  <c r="H49" i="9"/>
  <c r="I49" i="9"/>
  <c r="K49" i="9"/>
  <c r="J51" i="13"/>
  <c r="H49" i="10"/>
  <c r="I49" i="10"/>
  <c r="K49" i="10"/>
  <c r="K51" i="13"/>
  <c r="H49" i="11"/>
  <c r="I49" i="11"/>
  <c r="K49" i="11"/>
  <c r="L51" i="13"/>
  <c r="H49" i="12"/>
  <c r="I49" i="12"/>
  <c r="K49" i="12"/>
  <c r="M51" i="13"/>
  <c r="H50" i="1"/>
  <c r="I50" i="1"/>
  <c r="K50" i="1"/>
  <c r="B52" i="13"/>
  <c r="H50" i="2"/>
  <c r="I50" i="2"/>
  <c r="K50" i="2"/>
  <c r="C52" i="13"/>
  <c r="H50" i="3"/>
  <c r="I50" i="3"/>
  <c r="K50" i="3"/>
  <c r="D52" i="13"/>
  <c r="H50" i="4"/>
  <c r="I50" i="4"/>
  <c r="K50" i="4"/>
  <c r="E52" i="13"/>
  <c r="H50" i="5"/>
  <c r="I50" i="5"/>
  <c r="K50" i="5"/>
  <c r="F52" i="13"/>
  <c r="H50" i="6"/>
  <c r="I50" i="6"/>
  <c r="K50" i="6"/>
  <c r="G52" i="13"/>
  <c r="H50" i="7"/>
  <c r="I50" i="7"/>
  <c r="K50" i="7"/>
  <c r="H52" i="13"/>
  <c r="H50" i="8"/>
  <c r="I50" i="8"/>
  <c r="K50" i="8"/>
  <c r="I52" i="13"/>
  <c r="H50" i="9"/>
  <c r="I50" i="9"/>
  <c r="K50" i="9"/>
  <c r="J52" i="13"/>
  <c r="H50" i="10"/>
  <c r="I50" i="10"/>
  <c r="K50" i="10"/>
  <c r="K52" i="13"/>
  <c r="H50" i="11"/>
  <c r="I50" i="11"/>
  <c r="K50" i="11"/>
  <c r="L52" i="13"/>
  <c r="H50" i="12"/>
  <c r="I50" i="12"/>
  <c r="K50" i="12"/>
  <c r="M52" i="13"/>
  <c r="C53" i="13"/>
  <c r="D53" i="13"/>
  <c r="E53" i="13"/>
  <c r="F53" i="13"/>
  <c r="G53" i="13"/>
  <c r="H53" i="13"/>
  <c r="I53" i="13"/>
  <c r="J53" i="13"/>
  <c r="K53" i="13"/>
  <c r="L53" i="13"/>
  <c r="M53" i="13"/>
  <c r="B53" i="13"/>
  <c r="G51" i="12"/>
  <c r="G4" i="12"/>
  <c r="H51" i="12"/>
  <c r="H4" i="12"/>
  <c r="I51" i="12"/>
  <c r="I4" i="12"/>
  <c r="J51" i="12"/>
  <c r="J4" i="12"/>
  <c r="K51" i="12"/>
  <c r="K4" i="12"/>
  <c r="L51" i="12"/>
  <c r="L4" i="12"/>
  <c r="F51" i="12"/>
  <c r="F4" i="12"/>
  <c r="G51" i="11"/>
  <c r="G4" i="11"/>
  <c r="H51" i="11"/>
  <c r="H4" i="11"/>
  <c r="I51" i="11"/>
  <c r="I4" i="11"/>
  <c r="J51" i="11"/>
  <c r="J4" i="11"/>
  <c r="K51" i="11"/>
  <c r="K4" i="11"/>
  <c r="L51" i="11"/>
  <c r="L4" i="11"/>
  <c r="F51" i="11"/>
  <c r="F4" i="11"/>
  <c r="G51" i="10"/>
  <c r="G4" i="10"/>
  <c r="H51" i="10"/>
  <c r="H4" i="10"/>
  <c r="I51" i="10"/>
  <c r="I4" i="10"/>
  <c r="J51" i="10"/>
  <c r="J4" i="10"/>
  <c r="K51" i="10"/>
  <c r="K4" i="10"/>
  <c r="L51" i="10"/>
  <c r="L4" i="10"/>
  <c r="F51" i="10"/>
  <c r="F4" i="10"/>
  <c r="G51" i="9"/>
  <c r="G4" i="9"/>
  <c r="H51" i="9"/>
  <c r="H4" i="9"/>
  <c r="I51" i="9"/>
  <c r="I4" i="9"/>
  <c r="J51" i="9"/>
  <c r="J4" i="9"/>
  <c r="K51" i="9"/>
  <c r="K4" i="9"/>
  <c r="L51" i="9"/>
  <c r="L4" i="9"/>
  <c r="F51" i="9"/>
  <c r="F4" i="9"/>
  <c r="G51" i="8"/>
  <c r="G4" i="8"/>
  <c r="H51" i="8"/>
  <c r="H4" i="8"/>
  <c r="I51" i="8"/>
  <c r="I4" i="8"/>
  <c r="J51" i="8"/>
  <c r="J4" i="8"/>
  <c r="K51" i="8"/>
  <c r="K4" i="8"/>
  <c r="L51" i="8"/>
  <c r="L4" i="8"/>
  <c r="F51" i="8"/>
  <c r="F4" i="8"/>
  <c r="G51" i="7"/>
  <c r="G4" i="7"/>
  <c r="H51" i="7"/>
  <c r="H4" i="7"/>
  <c r="I51" i="7"/>
  <c r="I4" i="7"/>
  <c r="J51" i="7"/>
  <c r="J4" i="7"/>
  <c r="K51" i="7"/>
  <c r="K4" i="7"/>
  <c r="L51" i="7"/>
  <c r="L4" i="7"/>
  <c r="F51" i="7"/>
  <c r="F4" i="7"/>
  <c r="G51" i="6"/>
  <c r="G4" i="6"/>
  <c r="H51" i="6"/>
  <c r="H4" i="6"/>
  <c r="I51" i="6"/>
  <c r="I4" i="6"/>
  <c r="J51" i="6"/>
  <c r="J4" i="6"/>
  <c r="K51" i="6"/>
  <c r="K4" i="6"/>
  <c r="L51" i="6"/>
  <c r="L4" i="6"/>
  <c r="F51" i="6"/>
  <c r="F4" i="6"/>
  <c r="G51" i="5"/>
  <c r="G4" i="5"/>
  <c r="H51" i="5"/>
  <c r="H4" i="5"/>
  <c r="I51" i="5"/>
  <c r="I4" i="5"/>
  <c r="J51" i="5"/>
  <c r="J4" i="5"/>
  <c r="K51" i="5"/>
  <c r="K4" i="5"/>
  <c r="L51" i="5"/>
  <c r="L4" i="5"/>
  <c r="F51" i="5"/>
  <c r="F4" i="5"/>
  <c r="J53" i="1"/>
  <c r="J4" i="1"/>
  <c r="J51" i="2"/>
  <c r="J4" i="2"/>
  <c r="J51" i="3"/>
  <c r="J4" i="3"/>
  <c r="J51" i="4"/>
  <c r="J4" i="4"/>
  <c r="E6" i="13"/>
  <c r="I51" i="3"/>
  <c r="I4" i="3"/>
  <c r="G51" i="3"/>
  <c r="G4" i="3"/>
  <c r="H51" i="3"/>
  <c r="H4" i="3"/>
  <c r="K51" i="3"/>
  <c r="K4" i="3"/>
  <c r="L51" i="3"/>
  <c r="L4" i="3"/>
  <c r="F51" i="3"/>
  <c r="F4" i="3"/>
  <c r="H51" i="4"/>
  <c r="H4" i="4"/>
  <c r="I51" i="4"/>
  <c r="I4" i="4"/>
  <c r="K51" i="4"/>
  <c r="K4" i="4"/>
  <c r="L51" i="4"/>
  <c r="L4" i="4"/>
  <c r="G51" i="4"/>
  <c r="G4" i="4"/>
  <c r="F51" i="4"/>
  <c r="F4" i="4"/>
  <c r="K51" i="2"/>
  <c r="K4" i="2"/>
  <c r="F53" i="1"/>
  <c r="F4" i="1"/>
  <c r="F51" i="2"/>
  <c r="F4" i="2"/>
  <c r="B6" i="13"/>
  <c r="H53" i="1"/>
  <c r="H4" i="1"/>
  <c r="H51" i="2"/>
  <c r="H4" i="2"/>
  <c r="D6" i="13"/>
  <c r="F6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59" i="13"/>
  <c r="E99" i="13"/>
  <c r="G99" i="13"/>
  <c r="H99" i="13"/>
  <c r="H100" i="13"/>
  <c r="H105" i="13"/>
  <c r="H104" i="13"/>
  <c r="H106" i="13"/>
  <c r="L51" i="2"/>
  <c r="G51" i="2"/>
  <c r="G4" i="2"/>
  <c r="L53" i="1"/>
  <c r="L4" i="1"/>
  <c r="L4" i="2"/>
  <c r="G6" i="13"/>
  <c r="G53" i="1"/>
  <c r="G4" i="1"/>
  <c r="L2" i="12"/>
  <c r="L2" i="11"/>
  <c r="L2" i="10"/>
  <c r="L2" i="9"/>
  <c r="L2" i="8"/>
  <c r="L2" i="6"/>
  <c r="L2" i="5"/>
  <c r="L2" i="4"/>
  <c r="L2" i="3"/>
  <c r="L2" i="2"/>
  <c r="C6" i="13"/>
  <c r="K53" i="1"/>
  <c r="K4" i="1"/>
  <c r="I53" i="1"/>
  <c r="I4" i="1"/>
  <c r="I51" i="2"/>
  <c r="I4" i="2"/>
</calcChain>
</file>

<file path=xl/sharedStrings.xml><?xml version="1.0" encoding="utf-8"?>
<sst xmlns="http://schemas.openxmlformats.org/spreadsheetml/2006/main" count="532" uniqueCount="85">
  <si>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</si>
  <si>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</si>
  <si>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</si>
  <si>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</si>
  <si>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</si>
  <si>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</si>
  <si>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</si>
  <si>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</si>
  <si>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</si>
  <si>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</si>
  <si>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</si>
  <si>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</si>
  <si>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</si>
  <si>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</si>
  <si>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</si>
  <si>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</si>
  <si>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</si>
  <si>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</si>
  <si>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</si>
  <si>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</si>
  <si>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</si>
  <si>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</si>
  <si>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</si>
  <si>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</si>
  <si>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</si>
  <si>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</si>
  <si>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</si>
  <si>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</si>
  <si>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</si>
  <si>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</si>
  <si>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</si>
  <si>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</si>
  <si>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</si>
  <si>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</si>
  <si>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</si>
  <si>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</si>
  <si>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</si>
  <si>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</si>
  <si>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</si>
  <si>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</si>
  <si>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</si>
  <si>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</si>
  <si>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</si>
  <si>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</si>
  <si>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</si>
  <si>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</si>
  <si>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</si>
  <si>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</si>
  <si>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</si>
  <si>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</si>
  <si>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</si>
  <si>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</si>
  <si>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</si>
  <si>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</si>
  <si>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</si>
  <si>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</si>
  <si>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</si>
  <si>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</si>
  <si>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</si>
  <si>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</si>
  <si>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</si>
  <si>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</si>
  <si>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</si>
  <si>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</si>
  <si>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</si>
  <si>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</si>
  <si>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</si>
  <si>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</si>
  <si>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</si>
  <si>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Signature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</si>
  <si>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</si>
  <si>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</si>
  <si>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</si>
  <si>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</si>
  <si>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</si>
  <si>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</si>
  <si>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</si>
  <si>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</si>
  <si>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</si>
  <si>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</si>
  <si>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</si>
  <si>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</si>
  <si>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Monthly Totals</t>
  </si>
  <si>
    <t>Ford 10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</si>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</sst>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selection activeCell="B10" sqref="B10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84</v>
      </c>
      <c r="B6" s="29">
        <f>SUM(July!F4,Aug!F4,Sep!F4,Oct!F4,Nov!F4,Dec!F4,Jan!F4,Feb!F4,Mar!F4,Apr!F4,May!F4,Jun!F4)</f>
        <v>28966</v>
      </c>
      <c r="C6" s="29">
        <f>SUM(July!G4,Aug!G4,Sep!G4,Oct!G4,Nov!G4,Dec!G4,Jan!G4,Feb!G4,Mar!G4,Apr!G4,May!G4,Jun!G4)</f>
        <v>569.5</v>
      </c>
      <c r="D6" s="29">
        <f>SUM(July!H4,Aug!H4,Sep!H4,Oct!H4,Nov!H4,Dec!H4,Jan!H4,Feb!H4,Mar!H4,Apr!H4,May!H4,Jun!H4)</f>
        <v>15946</v>
      </c>
      <c r="E6" s="45">
        <f>SUM(July!J4,Aug!J4,Sep!J4,Oct!J4,Nov!J4,Dec!J4,Jan!J4,Feb!J4,Mar!J4,Apr!J4,May!J4,Jun!J4)</f>
        <v>1422.02</v>
      </c>
      <c r="F6" s="45">
        <f>SUM(B6,D6,E6)</f>
        <v>46334.02</v>
      </c>
      <c r="G6" s="29">
        <f>SUM(July!L4,Aug!L4,Sep!L4,Oct!L4,Nov!L4,Dec!L4,Jan!L4,Feb!L4,Mar!L4,Apr!L4,May!L4,Jun!L4)</f>
        <v>0</v>
      </c>
    </row>
    <row r="7" spans="1:13" ht="15.75" thickTop="1"/>
    <row r="8" spans="1:13">
      <c r="A8" s="70" t="s">
        <v>9</v>
      </c>
    </row>
    <row r="9" spans="1:13">
      <c r="A9" s="71"/>
      <c r="B9" s="34" t="s">
        <v>56</v>
      </c>
      <c r="C9" s="34" t="s">
        <v>71</v>
      </c>
      <c r="D9" s="34" t="s">
        <v>72</v>
      </c>
      <c r="E9" s="34" t="s">
        <v>73</v>
      </c>
      <c r="F9" s="34" t="s">
        <v>74</v>
      </c>
      <c r="G9" s="34" t="s">
        <v>75</v>
      </c>
      <c r="H9" s="34" t="s">
        <v>76</v>
      </c>
      <c r="I9" s="34" t="s">
        <v>77</v>
      </c>
      <c r="J9" s="34" t="s">
        <v>78</v>
      </c>
      <c r="K9" s="34" t="s">
        <v>79</v>
      </c>
      <c r="L9" s="34" t="s">
        <v>80</v>
      </c>
      <c r="M9" s="34" t="s">
        <v>81</v>
      </c>
    </row>
    <row r="10" spans="1:13">
      <c r="A10" s="33">
        <v>2171</v>
      </c>
      <c r="B10" s="32">
        <f>July!K8</f>
        <v>0</v>
      </c>
      <c r="C10" s="32">
        <f>Aug!K8</f>
        <v>0</v>
      </c>
      <c r="D10" s="32">
        <f>Sep!K8</f>
        <v>0</v>
      </c>
      <c r="E10" s="32">
        <f>Oct!K8</f>
        <v>271</v>
      </c>
      <c r="F10" s="32">
        <f>Nov!K8</f>
        <v>201</v>
      </c>
      <c r="G10" s="32">
        <f>Dec!K8</f>
        <v>0</v>
      </c>
      <c r="H10" s="32">
        <f>Jan!K8</f>
        <v>0</v>
      </c>
      <c r="I10" s="32">
        <f>Feb!K8</f>
        <v>0</v>
      </c>
      <c r="J10" s="32">
        <f>Mar!K8</f>
        <v>0</v>
      </c>
      <c r="K10" s="32">
        <f>Apr!K8</f>
        <v>0</v>
      </c>
      <c r="L10" s="32">
        <f>May!K8</f>
        <v>0</v>
      </c>
      <c r="M10" s="32">
        <f>Jun!K8</f>
        <v>0</v>
      </c>
    </row>
    <row r="11" spans="1:13">
      <c r="A11" s="33">
        <v>2172</v>
      </c>
      <c r="B11" s="32">
        <f>July!K9</f>
        <v>150</v>
      </c>
      <c r="C11" s="32">
        <f>Aug!K9</f>
        <v>0</v>
      </c>
      <c r="D11" s="32">
        <f>Sep!K9</f>
        <v>0</v>
      </c>
      <c r="E11" s="32">
        <f>Oct!K9</f>
        <v>266</v>
      </c>
      <c r="F11" s="32">
        <f>Nov!K9</f>
        <v>216</v>
      </c>
      <c r="G11" s="32">
        <f>Dec!K9</f>
        <v>0</v>
      </c>
      <c r="H11" s="32">
        <f>Jan!K9</f>
        <v>0</v>
      </c>
      <c r="I11" s="32">
        <f>Feb!K9</f>
        <v>0</v>
      </c>
      <c r="J11" s="32">
        <f>Mar!K9</f>
        <v>0</v>
      </c>
      <c r="K11" s="32">
        <f>Apr!K9</f>
        <v>0</v>
      </c>
      <c r="L11" s="32">
        <f>May!K9</f>
        <v>0</v>
      </c>
      <c r="M11" s="32">
        <f>Jun!K9</f>
        <v>0</v>
      </c>
    </row>
    <row r="12" spans="1:13">
      <c r="A12" s="33">
        <v>2173</v>
      </c>
      <c r="B12" s="32">
        <f>July!K10</f>
        <v>0</v>
      </c>
      <c r="C12" s="32">
        <f>Aug!K10</f>
        <v>0</v>
      </c>
      <c r="D12" s="32">
        <f>Sep!K10</f>
        <v>0</v>
      </c>
      <c r="E12" s="32">
        <f>Oct!K10</f>
        <v>264</v>
      </c>
      <c r="F12" s="32">
        <f>Nov!K10</f>
        <v>191</v>
      </c>
      <c r="G12" s="32">
        <f>Dec!K10</f>
        <v>0</v>
      </c>
      <c r="H12" s="32">
        <f>Jan!K10</f>
        <v>0</v>
      </c>
      <c r="I12" s="32">
        <f>Feb!K10</f>
        <v>0</v>
      </c>
      <c r="J12" s="32">
        <f>Mar!K10</f>
        <v>0</v>
      </c>
      <c r="K12" s="32">
        <f>Apr!K10</f>
        <v>0</v>
      </c>
      <c r="L12" s="32">
        <f>May!K10</f>
        <v>0</v>
      </c>
      <c r="M12" s="32">
        <f>Jun!K10</f>
        <v>0</v>
      </c>
    </row>
    <row r="13" spans="1:13">
      <c r="A13" s="33">
        <v>2008</v>
      </c>
      <c r="B13" s="32">
        <f>July!K11</f>
        <v>0</v>
      </c>
      <c r="C13" s="32">
        <f>Aug!K11</f>
        <v>309</v>
      </c>
      <c r="D13" s="32">
        <f>Sep!K11</f>
        <v>442</v>
      </c>
      <c r="E13" s="32">
        <f>Oct!K11</f>
        <v>135</v>
      </c>
      <c r="F13" s="32">
        <f>Nov!K11</f>
        <v>632</v>
      </c>
      <c r="G13" s="32">
        <f>Dec!K11</f>
        <v>0</v>
      </c>
      <c r="H13" s="32">
        <f>Jan!K11</f>
        <v>0</v>
      </c>
      <c r="I13" s="32">
        <f>Feb!K11</f>
        <v>0</v>
      </c>
      <c r="J13" s="32">
        <f>Mar!K11</f>
        <v>0</v>
      </c>
      <c r="K13" s="32">
        <f>Apr!K11</f>
        <v>0</v>
      </c>
      <c r="L13" s="32">
        <f>May!K11</f>
        <v>0</v>
      </c>
      <c r="M13" s="32">
        <f>Jun!K11</f>
        <v>0</v>
      </c>
    </row>
    <row r="14" spans="1:13">
      <c r="A14" s="33">
        <v>2016</v>
      </c>
      <c r="B14" s="32">
        <f>July!K12</f>
        <v>0</v>
      </c>
      <c r="C14" s="32">
        <f>Aug!K12</f>
        <v>0</v>
      </c>
      <c r="D14" s="32">
        <f>Sep!K12</f>
        <v>1165</v>
      </c>
      <c r="E14" s="32">
        <f>Oct!K12</f>
        <v>955</v>
      </c>
      <c r="F14" s="32">
        <f>Nov!K12</f>
        <v>129</v>
      </c>
      <c r="G14" s="32">
        <f>Dec!K12</f>
        <v>0</v>
      </c>
      <c r="H14" s="32">
        <f>Jan!K12</f>
        <v>0</v>
      </c>
      <c r="I14" s="32">
        <f>Feb!K12</f>
        <v>0</v>
      </c>
      <c r="J14" s="32">
        <f>Mar!K12</f>
        <v>0</v>
      </c>
      <c r="K14" s="32">
        <f>Apr!K12</f>
        <v>0</v>
      </c>
      <c r="L14" s="32">
        <f>May!K12</f>
        <v>0</v>
      </c>
      <c r="M14" s="32">
        <f>Jun!K12</f>
        <v>0</v>
      </c>
    </row>
    <row r="15" spans="1:13">
      <c r="A15" s="33">
        <v>2017</v>
      </c>
      <c r="B15" s="32">
        <f>July!K13</f>
        <v>126</v>
      </c>
      <c r="C15" s="32">
        <f>Aug!K13</f>
        <v>0</v>
      </c>
      <c r="D15" s="32">
        <f>Sep!K13</f>
        <v>0</v>
      </c>
      <c r="E15" s="32">
        <f>Oct!K13</f>
        <v>152</v>
      </c>
      <c r="F15" s="32">
        <f>Nov!K13</f>
        <v>138</v>
      </c>
      <c r="G15" s="32">
        <f>Dec!K13</f>
        <v>0</v>
      </c>
      <c r="H15" s="32">
        <f>Jan!K13</f>
        <v>0</v>
      </c>
      <c r="I15" s="32">
        <f>Feb!K13</f>
        <v>0</v>
      </c>
      <c r="J15" s="32">
        <f>Mar!K13</f>
        <v>0</v>
      </c>
      <c r="K15" s="32">
        <f>Apr!K13</f>
        <v>0</v>
      </c>
      <c r="L15" s="32">
        <f>May!K13</f>
        <v>0</v>
      </c>
      <c r="M15" s="32">
        <f>Jun!K13</f>
        <v>0</v>
      </c>
    </row>
    <row r="16" spans="1:13">
      <c r="A16" s="33">
        <v>2019</v>
      </c>
      <c r="B16" s="32">
        <f>July!K14</f>
        <v>0</v>
      </c>
      <c r="C16" s="32">
        <f>Aug!K14</f>
        <v>270</v>
      </c>
      <c r="D16" s="32">
        <f>Sep!K14</f>
        <v>0</v>
      </c>
      <c r="E16" s="32">
        <f>Oct!K14</f>
        <v>136</v>
      </c>
      <c r="F16" s="32">
        <f>Nov!K14</f>
        <v>0</v>
      </c>
      <c r="G16" s="32">
        <f>Dec!K14</f>
        <v>0</v>
      </c>
      <c r="H16" s="32">
        <f>Jan!K14</f>
        <v>0</v>
      </c>
      <c r="I16" s="32">
        <f>Feb!K14</f>
        <v>0</v>
      </c>
      <c r="J16" s="32">
        <f>Mar!K14</f>
        <v>0</v>
      </c>
      <c r="K16" s="32">
        <f>Apr!K14</f>
        <v>0</v>
      </c>
      <c r="L16" s="32">
        <f>May!K14</f>
        <v>0</v>
      </c>
      <c r="M16" s="32">
        <f>Jun!K14</f>
        <v>0</v>
      </c>
    </row>
    <row r="17" spans="1:13">
      <c r="A17" s="33">
        <v>2023</v>
      </c>
      <c r="B17" s="32">
        <f>July!K15</f>
        <v>0</v>
      </c>
      <c r="C17" s="32">
        <f>Aug!K15</f>
        <v>358</v>
      </c>
      <c r="D17" s="32">
        <f>Sep!K15</f>
        <v>0</v>
      </c>
      <c r="E17" s="32">
        <f>Oct!K15</f>
        <v>0</v>
      </c>
      <c r="F17" s="32">
        <f>Nov!K15</f>
        <v>0</v>
      </c>
      <c r="G17" s="32">
        <f>Dec!K15</f>
        <v>0</v>
      </c>
      <c r="H17" s="32">
        <f>Jan!K15</f>
        <v>0</v>
      </c>
      <c r="I17" s="32">
        <f>Feb!K15</f>
        <v>0</v>
      </c>
      <c r="J17" s="32">
        <f>Mar!K15</f>
        <v>0</v>
      </c>
      <c r="K17" s="32">
        <f>Apr!K15</f>
        <v>0</v>
      </c>
      <c r="L17" s="32">
        <f>May!K15</f>
        <v>0</v>
      </c>
      <c r="M17" s="32">
        <f>Jun!K15</f>
        <v>0</v>
      </c>
    </row>
    <row r="18" spans="1:13">
      <c r="A18" s="33">
        <v>2024</v>
      </c>
      <c r="B18" s="32">
        <f>July!K16</f>
        <v>0</v>
      </c>
      <c r="C18" s="32">
        <f>Aug!K16</f>
        <v>879</v>
      </c>
      <c r="D18" s="32">
        <f>Sep!K16</f>
        <v>0</v>
      </c>
      <c r="E18" s="32">
        <f>Oct!K16</f>
        <v>0</v>
      </c>
      <c r="F18" s="32">
        <f>Nov!K16</f>
        <v>0</v>
      </c>
      <c r="G18" s="32">
        <f>Dec!K16</f>
        <v>0</v>
      </c>
      <c r="H18" s="32">
        <f>Jan!K16</f>
        <v>0</v>
      </c>
      <c r="I18" s="32">
        <f>Feb!K16</f>
        <v>0</v>
      </c>
      <c r="J18" s="32">
        <f>Mar!K16</f>
        <v>0</v>
      </c>
      <c r="K18" s="32">
        <f>Apr!K16</f>
        <v>0</v>
      </c>
      <c r="L18" s="32">
        <f>May!K16</f>
        <v>0</v>
      </c>
      <c r="M18" s="32">
        <f>Jun!K16</f>
        <v>0</v>
      </c>
    </row>
    <row r="19" spans="1:13">
      <c r="A19" s="33">
        <v>2041</v>
      </c>
      <c r="B19" s="32">
        <f>July!K17</f>
        <v>124</v>
      </c>
      <c r="C19" s="32">
        <f>Aug!K17</f>
        <v>0</v>
      </c>
      <c r="D19" s="32">
        <f>Sep!K17</f>
        <v>214</v>
      </c>
      <c r="E19" s="32">
        <f>Oct!K17</f>
        <v>0</v>
      </c>
      <c r="F19" s="32">
        <f>Nov!K17</f>
        <v>319</v>
      </c>
      <c r="G19" s="32">
        <f>Dec!K17</f>
        <v>0</v>
      </c>
      <c r="H19" s="32">
        <f>Jan!K17</f>
        <v>0</v>
      </c>
      <c r="I19" s="32">
        <f>Feb!K17</f>
        <v>0</v>
      </c>
      <c r="J19" s="32">
        <f>Mar!K17</f>
        <v>0</v>
      </c>
      <c r="K19" s="32">
        <f>Apr!K17</f>
        <v>0</v>
      </c>
      <c r="L19" s="32">
        <f>May!K17</f>
        <v>0</v>
      </c>
      <c r="M19" s="32">
        <f>Jun!K17</f>
        <v>0</v>
      </c>
    </row>
    <row r="20" spans="1:13">
      <c r="A20" s="33">
        <v>2042</v>
      </c>
      <c r="B20" s="32">
        <f>July!K18</f>
        <v>0</v>
      </c>
      <c r="C20" s="32">
        <f>Aug!K18</f>
        <v>0</v>
      </c>
      <c r="D20" s="32">
        <f>Sep!K18</f>
        <v>0</v>
      </c>
      <c r="E20" s="32">
        <f>Oct!K18</f>
        <v>0</v>
      </c>
      <c r="F20" s="32">
        <f>Nov!K18</f>
        <v>1974</v>
      </c>
      <c r="G20" s="32">
        <f>Dec!K18</f>
        <v>0</v>
      </c>
      <c r="H20" s="32">
        <f>Jan!K18</f>
        <v>0</v>
      </c>
      <c r="I20" s="32">
        <f>Feb!K18</f>
        <v>0</v>
      </c>
      <c r="J20" s="32">
        <f>Mar!K18</f>
        <v>0</v>
      </c>
      <c r="K20" s="32">
        <f>Apr!K18</f>
        <v>0</v>
      </c>
      <c r="L20" s="32">
        <f>May!K18</f>
        <v>0</v>
      </c>
      <c r="M20" s="32">
        <f>Jun!K18</f>
        <v>0</v>
      </c>
    </row>
    <row r="21" spans="1:13">
      <c r="A21" s="33">
        <v>2043</v>
      </c>
      <c r="B21" s="32">
        <f>July!K19</f>
        <v>0</v>
      </c>
      <c r="C21" s="32">
        <f>Aug!K19</f>
        <v>112</v>
      </c>
      <c r="D21" s="32">
        <f>Sep!K19</f>
        <v>471</v>
      </c>
      <c r="E21" s="32">
        <f>Oct!K19</f>
        <v>0</v>
      </c>
      <c r="F21" s="32">
        <f>Nov!K19</f>
        <v>658</v>
      </c>
      <c r="G21" s="32">
        <f>Dec!K19</f>
        <v>0</v>
      </c>
      <c r="H21" s="32">
        <f>Jan!K19</f>
        <v>0</v>
      </c>
      <c r="I21" s="32">
        <f>Feb!K19</f>
        <v>0</v>
      </c>
      <c r="J21" s="32">
        <f>Mar!K19</f>
        <v>0</v>
      </c>
      <c r="K21" s="32">
        <f>Apr!K19</f>
        <v>0</v>
      </c>
      <c r="L21" s="32">
        <f>May!K19</f>
        <v>0</v>
      </c>
      <c r="M21" s="32">
        <f>Jun!K19</f>
        <v>0</v>
      </c>
    </row>
    <row r="22" spans="1:13">
      <c r="A22" s="33">
        <v>2061</v>
      </c>
      <c r="B22" s="32">
        <f>July!K20</f>
        <v>0</v>
      </c>
      <c r="C22" s="32">
        <f>Aug!K20</f>
        <v>0</v>
      </c>
      <c r="D22" s="32">
        <f>Sep!K20</f>
        <v>0</v>
      </c>
      <c r="E22" s="32">
        <f>Oct!K20</f>
        <v>488</v>
      </c>
      <c r="F22" s="32">
        <f>Nov!K20</f>
        <v>301</v>
      </c>
      <c r="G22" s="32">
        <f>Dec!K20</f>
        <v>0</v>
      </c>
      <c r="H22" s="32">
        <f>Jan!K20</f>
        <v>0</v>
      </c>
      <c r="I22" s="32">
        <f>Feb!K20</f>
        <v>0</v>
      </c>
      <c r="J22" s="32">
        <f>Mar!K20</f>
        <v>0</v>
      </c>
      <c r="K22" s="32">
        <f>Apr!K20</f>
        <v>0</v>
      </c>
      <c r="L22" s="32">
        <f>May!K20</f>
        <v>0</v>
      </c>
      <c r="M22" s="32">
        <f>Jun!K20</f>
        <v>0</v>
      </c>
    </row>
    <row r="23" spans="1:13">
      <c r="A23" s="33">
        <v>2062</v>
      </c>
      <c r="B23" s="32">
        <f>July!K21</f>
        <v>0</v>
      </c>
      <c r="C23" s="32">
        <f>Aug!K21</f>
        <v>0</v>
      </c>
      <c r="D23" s="32">
        <f>Sep!K21</f>
        <v>0</v>
      </c>
      <c r="E23" s="32">
        <f>Oct!K21</f>
        <v>0</v>
      </c>
      <c r="F23" s="32">
        <f>Nov!K21</f>
        <v>286</v>
      </c>
      <c r="G23" s="32">
        <f>Dec!K21</f>
        <v>0</v>
      </c>
      <c r="H23" s="32">
        <f>Jan!K21</f>
        <v>0</v>
      </c>
      <c r="I23" s="32">
        <f>Feb!K21</f>
        <v>0</v>
      </c>
      <c r="J23" s="32">
        <f>Mar!K21</f>
        <v>0</v>
      </c>
      <c r="K23" s="32">
        <f>Apr!K21</f>
        <v>0</v>
      </c>
      <c r="L23" s="32">
        <f>May!K21</f>
        <v>0</v>
      </c>
      <c r="M23" s="32">
        <f>Jun!K21</f>
        <v>0</v>
      </c>
    </row>
    <row r="24" spans="1:13">
      <c r="A24" s="33">
        <v>2063</v>
      </c>
      <c r="B24" s="32">
        <f>July!K22</f>
        <v>1422.02</v>
      </c>
      <c r="C24" s="32">
        <f>Aug!K22</f>
        <v>0</v>
      </c>
      <c r="D24" s="32">
        <f>Sep!K22</f>
        <v>0</v>
      </c>
      <c r="E24" s="32">
        <f>Oct!K22</f>
        <v>0</v>
      </c>
      <c r="F24" s="32">
        <f>Nov!K22</f>
        <v>743</v>
      </c>
      <c r="G24" s="32">
        <f>Dec!K22</f>
        <v>0</v>
      </c>
      <c r="H24" s="32">
        <f>Jan!K22</f>
        <v>0</v>
      </c>
      <c r="I24" s="32">
        <f>Feb!K22</f>
        <v>0</v>
      </c>
      <c r="J24" s="32">
        <f>Mar!K22</f>
        <v>0</v>
      </c>
      <c r="K24" s="32">
        <f>Apr!K22</f>
        <v>0</v>
      </c>
      <c r="L24" s="32">
        <f>May!K22</f>
        <v>0</v>
      </c>
      <c r="M24" s="32">
        <f>Jun!K22</f>
        <v>0</v>
      </c>
    </row>
    <row r="25" spans="1:13">
      <c r="A25" s="33">
        <v>2090</v>
      </c>
      <c r="B25" s="32">
        <f>July!K23</f>
        <v>619</v>
      </c>
      <c r="C25" s="32">
        <f>Aug!K23</f>
        <v>0</v>
      </c>
      <c r="D25" s="32">
        <f>Sep!K23</f>
        <v>0</v>
      </c>
      <c r="E25" s="32">
        <f>Oct!K23</f>
        <v>0</v>
      </c>
      <c r="F25" s="32">
        <f>Nov!K23</f>
        <v>140</v>
      </c>
      <c r="G25" s="32">
        <f>Dec!K23</f>
        <v>0</v>
      </c>
      <c r="H25" s="32">
        <f>Jan!K23</f>
        <v>0</v>
      </c>
      <c r="I25" s="32">
        <f>Feb!K23</f>
        <v>0</v>
      </c>
      <c r="J25" s="32">
        <f>Mar!K23</f>
        <v>0</v>
      </c>
      <c r="K25" s="32">
        <f>Apr!K23</f>
        <v>0</v>
      </c>
      <c r="L25" s="32">
        <f>May!K23</f>
        <v>0</v>
      </c>
      <c r="M25" s="32">
        <f>Jun!K23</f>
        <v>0</v>
      </c>
    </row>
    <row r="26" spans="1:13">
      <c r="A26" s="33">
        <v>2091</v>
      </c>
      <c r="B26" s="32">
        <f>July!K24</f>
        <v>0</v>
      </c>
      <c r="C26" s="32">
        <f>Aug!K24</f>
        <v>144</v>
      </c>
      <c r="D26" s="32">
        <f>Sep!K24</f>
        <v>0</v>
      </c>
      <c r="E26" s="32">
        <f>Oct!K24</f>
        <v>0</v>
      </c>
      <c r="F26" s="32">
        <f>Nov!K24</f>
        <v>403</v>
      </c>
      <c r="G26" s="32">
        <f>Dec!K24</f>
        <v>0</v>
      </c>
      <c r="H26" s="32">
        <f>Jan!K24</f>
        <v>0</v>
      </c>
      <c r="I26" s="32">
        <f>Feb!K24</f>
        <v>0</v>
      </c>
      <c r="J26" s="32">
        <f>Mar!K24</f>
        <v>0</v>
      </c>
      <c r="K26" s="32">
        <f>Apr!K24</f>
        <v>0</v>
      </c>
      <c r="L26" s="32">
        <f>May!K24</f>
        <v>0</v>
      </c>
      <c r="M26" s="32">
        <f>Jun!K24</f>
        <v>0</v>
      </c>
    </row>
    <row r="27" spans="1:13">
      <c r="A27" s="33">
        <v>2092</v>
      </c>
      <c r="B27" s="32">
        <f>July!K25</f>
        <v>1228</v>
      </c>
      <c r="C27" s="32">
        <f>Aug!K25</f>
        <v>0</v>
      </c>
      <c r="D27" s="32">
        <f>Sep!K25</f>
        <v>0</v>
      </c>
      <c r="E27" s="32">
        <f>Oct!K25</f>
        <v>2068</v>
      </c>
      <c r="F27" s="32">
        <f>Nov!K25</f>
        <v>0</v>
      </c>
      <c r="G27" s="32">
        <f>Dec!K25</f>
        <v>0</v>
      </c>
      <c r="H27" s="32">
        <f>Jan!K25</f>
        <v>0</v>
      </c>
      <c r="I27" s="32">
        <f>Feb!K25</f>
        <v>0</v>
      </c>
      <c r="J27" s="32">
        <f>Mar!K25</f>
        <v>0</v>
      </c>
      <c r="K27" s="32">
        <f>Apr!K25</f>
        <v>0</v>
      </c>
      <c r="L27" s="32">
        <f>May!K25</f>
        <v>0</v>
      </c>
      <c r="M27" s="32">
        <f>Jun!K25</f>
        <v>0</v>
      </c>
    </row>
    <row r="28" spans="1:13">
      <c r="A28" s="33">
        <v>2101</v>
      </c>
      <c r="B28" s="32">
        <f>July!K26</f>
        <v>0</v>
      </c>
      <c r="C28" s="32">
        <f>Aug!K26</f>
        <v>106</v>
      </c>
      <c r="D28" s="32">
        <f>Sep!K26</f>
        <v>0</v>
      </c>
      <c r="E28" s="32">
        <f>Oct!K26</f>
        <v>0</v>
      </c>
      <c r="F28" s="32">
        <f>Nov!K26</f>
        <v>1445</v>
      </c>
      <c r="G28" s="32">
        <f>Dec!K26</f>
        <v>0</v>
      </c>
      <c r="H28" s="32">
        <f>Jan!K26</f>
        <v>0</v>
      </c>
      <c r="I28" s="32">
        <f>Feb!K26</f>
        <v>0</v>
      </c>
      <c r="J28" s="32">
        <f>Mar!K26</f>
        <v>0</v>
      </c>
      <c r="K28" s="32">
        <f>Apr!K26</f>
        <v>0</v>
      </c>
      <c r="L28" s="32">
        <f>May!K26</f>
        <v>0</v>
      </c>
      <c r="M28" s="32">
        <f>Jun!K26</f>
        <v>0</v>
      </c>
    </row>
    <row r="29" spans="1:13">
      <c r="A29" s="33">
        <v>2102</v>
      </c>
      <c r="B29" s="32">
        <f>July!K27</f>
        <v>0</v>
      </c>
      <c r="C29" s="32">
        <f>Aug!K27</f>
        <v>181</v>
      </c>
      <c r="D29" s="32">
        <f>Sep!K27</f>
        <v>254</v>
      </c>
      <c r="E29" s="32">
        <f>Oct!K27</f>
        <v>1364</v>
      </c>
      <c r="F29" s="32">
        <f>Nov!K27</f>
        <v>0</v>
      </c>
      <c r="G29" s="32">
        <f>Dec!K27</f>
        <v>0</v>
      </c>
      <c r="H29" s="32">
        <f>Jan!K27</f>
        <v>0</v>
      </c>
      <c r="I29" s="32">
        <f>Feb!K27</f>
        <v>0</v>
      </c>
      <c r="J29" s="32">
        <f>Mar!K27</f>
        <v>0</v>
      </c>
      <c r="K29" s="32">
        <f>Apr!K27</f>
        <v>0</v>
      </c>
      <c r="L29" s="32">
        <f>May!K27</f>
        <v>0</v>
      </c>
      <c r="M29" s="32">
        <f>Jun!K27</f>
        <v>0</v>
      </c>
    </row>
    <row r="30" spans="1:13">
      <c r="A30" s="33">
        <v>2103</v>
      </c>
      <c r="B30" s="32">
        <f>July!K28</f>
        <v>866</v>
      </c>
      <c r="C30" s="32">
        <f>Aug!K28</f>
        <v>133</v>
      </c>
      <c r="D30" s="32">
        <f>Sep!K28</f>
        <v>391</v>
      </c>
      <c r="E30" s="32">
        <f>Oct!K28</f>
        <v>0</v>
      </c>
      <c r="F30" s="32">
        <f>Nov!K28</f>
        <v>131</v>
      </c>
      <c r="G30" s="32">
        <f>Dec!K28</f>
        <v>0</v>
      </c>
      <c r="H30" s="32">
        <f>Jan!K28</f>
        <v>0</v>
      </c>
      <c r="I30" s="32">
        <f>Feb!K28</f>
        <v>0</v>
      </c>
      <c r="J30" s="32">
        <f>Mar!K28</f>
        <v>0</v>
      </c>
      <c r="K30" s="32">
        <f>Apr!K28</f>
        <v>0</v>
      </c>
      <c r="L30" s="32">
        <f>May!K28</f>
        <v>0</v>
      </c>
      <c r="M30" s="32">
        <f>Jun!K28</f>
        <v>0</v>
      </c>
    </row>
    <row r="31" spans="1:13">
      <c r="A31" s="33">
        <v>2111</v>
      </c>
      <c r="B31" s="32">
        <f>July!K29</f>
        <v>0</v>
      </c>
      <c r="C31" s="32">
        <f>Aug!K29</f>
        <v>1352</v>
      </c>
      <c r="D31" s="32">
        <f>Sep!K29</f>
        <v>131</v>
      </c>
      <c r="E31" s="32">
        <f>Oct!K29</f>
        <v>0</v>
      </c>
      <c r="F31" s="32">
        <f>Nov!K29</f>
        <v>918</v>
      </c>
      <c r="G31" s="32">
        <f>Dec!K29</f>
        <v>0</v>
      </c>
      <c r="H31" s="32">
        <f>Jan!K29</f>
        <v>0</v>
      </c>
      <c r="I31" s="32">
        <f>Feb!K29</f>
        <v>0</v>
      </c>
      <c r="J31" s="32">
        <f>Mar!K29</f>
        <v>0</v>
      </c>
      <c r="K31" s="32">
        <f>Apr!K29</f>
        <v>0</v>
      </c>
      <c r="L31" s="32">
        <f>May!K29</f>
        <v>0</v>
      </c>
      <c r="M31" s="32">
        <f>Jun!K29</f>
        <v>0</v>
      </c>
    </row>
    <row r="32" spans="1:13">
      <c r="A32" s="33">
        <v>2112</v>
      </c>
      <c r="B32" s="32">
        <f>July!K30</f>
        <v>0</v>
      </c>
      <c r="C32" s="32">
        <f>Aug!K30</f>
        <v>0</v>
      </c>
      <c r="D32" s="32">
        <f>Sep!K30</f>
        <v>0</v>
      </c>
      <c r="E32" s="32">
        <f>Oct!K30</f>
        <v>818</v>
      </c>
      <c r="F32" s="32">
        <f>Nov!K30</f>
        <v>0</v>
      </c>
      <c r="G32" s="32">
        <f>Dec!K30</f>
        <v>0</v>
      </c>
      <c r="H32" s="32">
        <f>Jan!K30</f>
        <v>0</v>
      </c>
      <c r="I32" s="32">
        <f>Feb!K30</f>
        <v>0</v>
      </c>
      <c r="J32" s="32">
        <f>Mar!K30</f>
        <v>0</v>
      </c>
      <c r="K32" s="32">
        <f>Apr!K30</f>
        <v>0</v>
      </c>
      <c r="L32" s="32">
        <f>May!K30</f>
        <v>0</v>
      </c>
      <c r="M32" s="32">
        <f>Jun!K30</f>
        <v>0</v>
      </c>
    </row>
    <row r="33" spans="1:14">
      <c r="A33" s="33">
        <v>2113</v>
      </c>
      <c r="B33" s="32">
        <f>July!K31</f>
        <v>0</v>
      </c>
      <c r="C33" s="32">
        <f>Aug!K31</f>
        <v>0</v>
      </c>
      <c r="D33" s="32">
        <f>Sep!K31</f>
        <v>232</v>
      </c>
      <c r="E33" s="32">
        <f>Oct!K31</f>
        <v>1249</v>
      </c>
      <c r="F33" s="32">
        <f>Nov!K31</f>
        <v>0</v>
      </c>
      <c r="G33" s="32">
        <f>Dec!K31</f>
        <v>0</v>
      </c>
      <c r="H33" s="32">
        <f>Jan!K31</f>
        <v>0</v>
      </c>
      <c r="I33" s="32">
        <f>Feb!K31</f>
        <v>0</v>
      </c>
      <c r="J33" s="32">
        <f>Mar!K31</f>
        <v>0</v>
      </c>
      <c r="K33" s="32">
        <f>Apr!K31</f>
        <v>0</v>
      </c>
      <c r="L33" s="32">
        <f>May!K31</f>
        <v>0</v>
      </c>
      <c r="M33" s="32">
        <f>Jun!K31</f>
        <v>0</v>
      </c>
    </row>
    <row r="34" spans="1:14">
      <c r="A34" s="33">
        <v>1301</v>
      </c>
      <c r="B34" s="32">
        <f>July!K32</f>
        <v>0</v>
      </c>
      <c r="C34" s="32">
        <f>Aug!K32</f>
        <v>427</v>
      </c>
      <c r="D34" s="32">
        <f>Sep!K32</f>
        <v>431</v>
      </c>
      <c r="E34" s="32">
        <f>Oct!K32</f>
        <v>0</v>
      </c>
      <c r="F34" s="32">
        <f>Nov!K32</f>
        <v>459</v>
      </c>
      <c r="G34" s="32">
        <f>Dec!K32</f>
        <v>0</v>
      </c>
      <c r="H34" s="32">
        <f>Jan!K32</f>
        <v>0</v>
      </c>
      <c r="I34" s="32">
        <f>Feb!K32</f>
        <v>0</v>
      </c>
      <c r="J34" s="32">
        <f>Mar!K32</f>
        <v>0</v>
      </c>
      <c r="K34" s="32">
        <f>Apr!K32</f>
        <v>0</v>
      </c>
      <c r="L34" s="32">
        <f>May!K32</f>
        <v>0</v>
      </c>
      <c r="M34" s="32">
        <f>Jun!K32</f>
        <v>0</v>
      </c>
    </row>
    <row r="35" spans="1:14">
      <c r="A35" s="33">
        <v>1302</v>
      </c>
      <c r="B35" s="32">
        <f>July!K33</f>
        <v>0</v>
      </c>
      <c r="C35" s="32">
        <f>Aug!K33</f>
        <v>0</v>
      </c>
      <c r="D35" s="32">
        <f>Sep!K33</f>
        <v>172</v>
      </c>
      <c r="E35" s="32">
        <f>Oct!K33</f>
        <v>0</v>
      </c>
      <c r="F35" s="32">
        <f>Nov!K33</f>
        <v>921</v>
      </c>
      <c r="G35" s="32">
        <f>Dec!K33</f>
        <v>0</v>
      </c>
      <c r="H35" s="32">
        <f>Jan!K33</f>
        <v>0</v>
      </c>
      <c r="I35" s="32">
        <f>Feb!K33</f>
        <v>0</v>
      </c>
      <c r="J35" s="32">
        <f>Mar!K33</f>
        <v>0</v>
      </c>
      <c r="K35" s="32">
        <f>Apr!K33</f>
        <v>0</v>
      </c>
      <c r="L35" s="32">
        <f>May!K33</f>
        <v>0</v>
      </c>
      <c r="M35" s="32">
        <f>Jun!K33</f>
        <v>0</v>
      </c>
    </row>
    <row r="36" spans="1:14">
      <c r="A36" s="33">
        <v>1401</v>
      </c>
      <c r="B36" s="32">
        <f>July!K34</f>
        <v>0</v>
      </c>
      <c r="C36" s="32">
        <f>Aug!K34</f>
        <v>0</v>
      </c>
      <c r="D36" s="32">
        <f>Sep!K34</f>
        <v>758</v>
      </c>
      <c r="E36" s="32">
        <f>Oct!K34</f>
        <v>254</v>
      </c>
      <c r="F36" s="32">
        <f>Nov!K34</f>
        <v>389</v>
      </c>
      <c r="G36" s="32">
        <f>Dec!K34</f>
        <v>0</v>
      </c>
      <c r="H36" s="32">
        <f>Jan!K34</f>
        <v>0</v>
      </c>
      <c r="I36" s="32">
        <f>Feb!K34</f>
        <v>0</v>
      </c>
      <c r="J36" s="32">
        <f>Mar!K34</f>
        <v>0</v>
      </c>
      <c r="K36" s="32">
        <f>Apr!K34</f>
        <v>0</v>
      </c>
      <c r="L36" s="32">
        <f>May!K34</f>
        <v>0</v>
      </c>
      <c r="M36" s="32">
        <f>Jun!K34</f>
        <v>0</v>
      </c>
    </row>
    <row r="37" spans="1:14">
      <c r="A37" s="33">
        <v>1402</v>
      </c>
      <c r="B37" s="32">
        <f>July!K35</f>
        <v>0</v>
      </c>
      <c r="C37" s="32">
        <f>Aug!K35</f>
        <v>181</v>
      </c>
      <c r="D37" s="32">
        <f>Sep!K35</f>
        <v>254</v>
      </c>
      <c r="E37" s="32">
        <f>Oct!K35</f>
        <v>1249</v>
      </c>
      <c r="F37" s="32">
        <f>Nov!K35</f>
        <v>136</v>
      </c>
      <c r="G37" s="32">
        <f>Dec!K35</f>
        <v>0</v>
      </c>
      <c r="H37" s="32">
        <f>Jan!K35</f>
        <v>0</v>
      </c>
      <c r="I37" s="32">
        <f>Feb!K35</f>
        <v>0</v>
      </c>
      <c r="J37" s="32">
        <f>Mar!K35</f>
        <v>0</v>
      </c>
      <c r="K37" s="32">
        <f>Apr!K35</f>
        <v>0</v>
      </c>
      <c r="L37" s="32">
        <f>May!K35</f>
        <v>0</v>
      </c>
      <c r="M37" s="32">
        <f>Jun!K35</f>
        <v>0</v>
      </c>
    </row>
    <row r="38" spans="1:14">
      <c r="A38" s="33">
        <v>1403</v>
      </c>
      <c r="B38" s="32">
        <f>July!K36</f>
        <v>0</v>
      </c>
      <c r="C38" s="32">
        <f>Aug!K36</f>
        <v>63</v>
      </c>
      <c r="D38" s="32">
        <f>Sep!K36</f>
        <v>63</v>
      </c>
      <c r="E38" s="32">
        <f>Oct!K36</f>
        <v>321</v>
      </c>
      <c r="F38" s="32">
        <f>Nov!K36</f>
        <v>146</v>
      </c>
      <c r="G38" s="32">
        <f>Dec!K36</f>
        <v>0</v>
      </c>
      <c r="H38" s="32">
        <f>Jan!K36</f>
        <v>0</v>
      </c>
      <c r="I38" s="32">
        <f>Feb!K36</f>
        <v>0</v>
      </c>
      <c r="J38" s="32">
        <f>Mar!K36</f>
        <v>0</v>
      </c>
      <c r="K38" s="32">
        <f>Apr!K36</f>
        <v>0</v>
      </c>
      <c r="L38" s="32">
        <f>May!K36</f>
        <v>0</v>
      </c>
      <c r="M38" s="32">
        <f>Jun!K36</f>
        <v>0</v>
      </c>
    </row>
    <row r="39" spans="1:14">
      <c r="A39" s="33">
        <v>1404</v>
      </c>
      <c r="B39" s="32">
        <f>July!K37</f>
        <v>0</v>
      </c>
      <c r="C39" s="32">
        <f>Aug!K37</f>
        <v>0</v>
      </c>
      <c r="D39" s="32">
        <f>Sep!K37</f>
        <v>448</v>
      </c>
      <c r="E39" s="32">
        <f>Oct!K37</f>
        <v>275</v>
      </c>
      <c r="F39" s="32">
        <f>Nov!K37</f>
        <v>0</v>
      </c>
      <c r="G39" s="32">
        <f>Dec!K37</f>
        <v>0</v>
      </c>
      <c r="H39" s="32">
        <f>Jan!K37</f>
        <v>0</v>
      </c>
      <c r="I39" s="32">
        <f>Feb!K37</f>
        <v>0</v>
      </c>
      <c r="J39" s="32">
        <f>Mar!K37</f>
        <v>0</v>
      </c>
      <c r="K39" s="32">
        <f>Apr!K37</f>
        <v>0</v>
      </c>
      <c r="L39" s="32">
        <f>May!K37</f>
        <v>0</v>
      </c>
      <c r="M39" s="32">
        <f>Jun!K37</f>
        <v>0</v>
      </c>
    </row>
    <row r="40" spans="1:14">
      <c r="A40" s="33">
        <v>1405</v>
      </c>
      <c r="B40" s="32">
        <f>July!K38</f>
        <v>0</v>
      </c>
      <c r="C40" s="32">
        <f>Aug!K38</f>
        <v>0</v>
      </c>
      <c r="D40" s="32">
        <f>Sep!K38</f>
        <v>959</v>
      </c>
      <c r="E40" s="32">
        <f>Oct!K38</f>
        <v>546</v>
      </c>
      <c r="F40" s="32">
        <f>Nov!K38</f>
        <v>264</v>
      </c>
      <c r="G40" s="32">
        <f>Dec!K38</f>
        <v>0</v>
      </c>
      <c r="H40" s="32">
        <f>Jan!K38</f>
        <v>0</v>
      </c>
      <c r="I40" s="32">
        <f>Feb!K38</f>
        <v>0</v>
      </c>
      <c r="J40" s="32">
        <f>Mar!K38</f>
        <v>0</v>
      </c>
      <c r="K40" s="32">
        <f>Apr!K38</f>
        <v>0</v>
      </c>
      <c r="L40" s="32">
        <f>May!K38</f>
        <v>0</v>
      </c>
      <c r="M40" s="32">
        <f>Jun!K38</f>
        <v>0</v>
      </c>
    </row>
    <row r="41" spans="1:14">
      <c r="A41" s="46">
        <v>2141</v>
      </c>
      <c r="B41" s="32">
        <f>July!K39</f>
        <v>0</v>
      </c>
      <c r="C41" s="32">
        <f>Aug!K39</f>
        <v>0</v>
      </c>
      <c r="D41" s="32">
        <f>Sep!K39</f>
        <v>489</v>
      </c>
      <c r="E41" s="32">
        <f>Oct!K39</f>
        <v>135</v>
      </c>
      <c r="F41" s="32">
        <f>Nov!K39</f>
        <v>292</v>
      </c>
      <c r="G41" s="32">
        <f>Dec!K39</f>
        <v>0</v>
      </c>
      <c r="H41" s="32">
        <f>Jan!K39</f>
        <v>0</v>
      </c>
      <c r="I41" s="32">
        <f>Feb!K39</f>
        <v>0</v>
      </c>
      <c r="J41" s="32">
        <f>Mar!K39</f>
        <v>0</v>
      </c>
      <c r="K41" s="32">
        <f>Apr!K39</f>
        <v>0</v>
      </c>
      <c r="L41" s="32">
        <f>May!K39</f>
        <v>0</v>
      </c>
      <c r="M41" s="32">
        <f>Jun!K39</f>
        <v>0</v>
      </c>
      <c r="N41" s="47"/>
    </row>
    <row r="42" spans="1:14">
      <c r="A42" s="46">
        <v>2142</v>
      </c>
      <c r="B42" s="32">
        <f>July!K40</f>
        <v>289</v>
      </c>
      <c r="C42" s="32">
        <f>Aug!K40</f>
        <v>58</v>
      </c>
      <c r="D42" s="32">
        <f>Sep!K40</f>
        <v>239</v>
      </c>
      <c r="E42" s="32">
        <f>Oct!K40</f>
        <v>139</v>
      </c>
      <c r="F42" s="32">
        <f>Nov!K40</f>
        <v>135</v>
      </c>
      <c r="G42" s="32">
        <f>Dec!K40</f>
        <v>0</v>
      </c>
      <c r="H42" s="32">
        <f>Jan!K40</f>
        <v>0</v>
      </c>
      <c r="I42" s="32">
        <f>Feb!K40</f>
        <v>0</v>
      </c>
      <c r="J42" s="32">
        <f>Mar!K40</f>
        <v>0</v>
      </c>
      <c r="K42" s="32">
        <f>Apr!K40</f>
        <v>0</v>
      </c>
      <c r="L42" s="32">
        <f>May!K40</f>
        <v>0</v>
      </c>
      <c r="M42" s="32">
        <f>Jun!K40</f>
        <v>0</v>
      </c>
      <c r="N42" s="47"/>
    </row>
    <row r="43" spans="1:14">
      <c r="A43" s="46">
        <v>2143</v>
      </c>
      <c r="B43" s="32">
        <f>July!K41</f>
        <v>0</v>
      </c>
      <c r="C43" s="32">
        <f>Aug!K41</f>
        <v>0</v>
      </c>
      <c r="D43" s="32">
        <f>Sep!K41</f>
        <v>0</v>
      </c>
      <c r="E43" s="32">
        <f>Oct!K41</f>
        <v>294</v>
      </c>
      <c r="F43" s="32">
        <f>Nov!K41</f>
        <v>271</v>
      </c>
      <c r="G43" s="32">
        <f>Dec!K41</f>
        <v>0</v>
      </c>
      <c r="H43" s="32">
        <f>Jan!K41</f>
        <v>0</v>
      </c>
      <c r="I43" s="32">
        <f>Feb!K41</f>
        <v>0</v>
      </c>
      <c r="J43" s="32">
        <f>Mar!K41</f>
        <v>0</v>
      </c>
      <c r="K43" s="32">
        <f>Apr!K41</f>
        <v>0</v>
      </c>
      <c r="L43" s="32">
        <f>May!K41</f>
        <v>0</v>
      </c>
      <c r="M43" s="32">
        <f>Jun!K41</f>
        <v>0</v>
      </c>
      <c r="N43" s="47"/>
    </row>
    <row r="44" spans="1:14">
      <c r="A44" s="46">
        <v>2151</v>
      </c>
      <c r="B44" s="32">
        <f>July!K42</f>
        <v>0</v>
      </c>
      <c r="C44" s="32">
        <f>Aug!K42</f>
        <v>462</v>
      </c>
      <c r="D44" s="32">
        <f>Sep!K42</f>
        <v>0</v>
      </c>
      <c r="E44" s="32">
        <f>Oct!K42</f>
        <v>130</v>
      </c>
      <c r="F44" s="32">
        <f>Nov!K42</f>
        <v>763</v>
      </c>
      <c r="G44" s="32">
        <f>Dec!K42</f>
        <v>0</v>
      </c>
      <c r="H44" s="32">
        <f>Jan!K42</f>
        <v>0</v>
      </c>
      <c r="I44" s="32">
        <f>Feb!K42</f>
        <v>0</v>
      </c>
      <c r="J44" s="32">
        <f>Mar!K42</f>
        <v>0</v>
      </c>
      <c r="K44" s="32">
        <f>Apr!K42</f>
        <v>0</v>
      </c>
      <c r="L44" s="32">
        <f>May!K42</f>
        <v>0</v>
      </c>
      <c r="M44" s="32">
        <f>Jun!K42</f>
        <v>0</v>
      </c>
      <c r="N44" s="47"/>
    </row>
    <row r="45" spans="1:14">
      <c r="A45" s="46">
        <v>2152</v>
      </c>
      <c r="B45" s="32">
        <f>July!K43</f>
        <v>0</v>
      </c>
      <c r="C45" s="32">
        <f>Aug!K43</f>
        <v>240</v>
      </c>
      <c r="D45" s="32">
        <f>Sep!K43</f>
        <v>0</v>
      </c>
      <c r="E45" s="32">
        <f>Oct!K43</f>
        <v>0</v>
      </c>
      <c r="F45" s="32">
        <f>Nov!K43</f>
        <v>368</v>
      </c>
      <c r="G45" s="32">
        <f>Dec!K43</f>
        <v>0</v>
      </c>
      <c r="H45" s="32">
        <f>Jan!K43</f>
        <v>0</v>
      </c>
      <c r="I45" s="32">
        <f>Feb!K43</f>
        <v>0</v>
      </c>
      <c r="J45" s="32">
        <f>Mar!K43</f>
        <v>0</v>
      </c>
      <c r="K45" s="32">
        <f>Apr!K43</f>
        <v>0</v>
      </c>
      <c r="L45" s="32">
        <f>May!K43</f>
        <v>0</v>
      </c>
      <c r="M45" s="32">
        <f>Jun!K43</f>
        <v>0</v>
      </c>
      <c r="N45" s="47"/>
    </row>
    <row r="46" spans="1:14">
      <c r="A46" s="46">
        <v>2153</v>
      </c>
      <c r="B46" s="32">
        <f>July!K44</f>
        <v>0</v>
      </c>
      <c r="C46" s="32">
        <f>Aug!K44</f>
        <v>0</v>
      </c>
      <c r="D46" s="32">
        <f>Sep!K44</f>
        <v>0</v>
      </c>
      <c r="E46" s="32">
        <f>Oct!K44</f>
        <v>428</v>
      </c>
      <c r="F46" s="32">
        <f>Nov!K44</f>
        <v>126</v>
      </c>
      <c r="G46" s="32">
        <f>Dec!K44</f>
        <v>0</v>
      </c>
      <c r="H46" s="32">
        <f>Jan!K44</f>
        <v>0</v>
      </c>
      <c r="I46" s="32">
        <f>Feb!K44</f>
        <v>0</v>
      </c>
      <c r="J46" s="32">
        <f>Mar!K44</f>
        <v>0</v>
      </c>
      <c r="K46" s="32">
        <f>Apr!K44</f>
        <v>0</v>
      </c>
      <c r="L46" s="32">
        <f>May!K44</f>
        <v>0</v>
      </c>
      <c r="M46" s="32">
        <f>Jun!K44</f>
        <v>0</v>
      </c>
      <c r="N46" s="47"/>
    </row>
    <row r="47" spans="1:14">
      <c r="A47" s="46">
        <v>2161</v>
      </c>
      <c r="B47" s="32">
        <f>July!K45</f>
        <v>0</v>
      </c>
      <c r="C47" s="32">
        <f>Aug!K45</f>
        <v>0</v>
      </c>
      <c r="D47" s="32">
        <f>Sep!K45</f>
        <v>0</v>
      </c>
      <c r="E47" s="32">
        <f>Oct!K45</f>
        <v>271</v>
      </c>
      <c r="F47" s="32">
        <f>Nov!K45</f>
        <v>821</v>
      </c>
      <c r="G47" s="32">
        <f>Dec!K45</f>
        <v>0</v>
      </c>
      <c r="H47" s="32">
        <f>Jan!K45</f>
        <v>0</v>
      </c>
      <c r="I47" s="32">
        <f>Feb!K45</f>
        <v>0</v>
      </c>
      <c r="J47" s="32">
        <f>Mar!K45</f>
        <v>0</v>
      </c>
      <c r="K47" s="32">
        <f>Apr!K45</f>
        <v>0</v>
      </c>
      <c r="L47" s="32">
        <f>May!K45</f>
        <v>0</v>
      </c>
      <c r="M47" s="32">
        <f>Jun!K45</f>
        <v>0</v>
      </c>
      <c r="N47" s="47"/>
    </row>
    <row r="48" spans="1:14">
      <c r="A48" s="46">
        <v>2162</v>
      </c>
      <c r="B48" s="32">
        <f>July!K46</f>
        <v>0</v>
      </c>
      <c r="C48" s="32">
        <f>Aug!K46</f>
        <v>207</v>
      </c>
      <c r="D48" s="32">
        <f>Sep!K46</f>
        <v>0</v>
      </c>
      <c r="E48" s="32">
        <f>Oct!K46</f>
        <v>130</v>
      </c>
      <c r="F48" s="32">
        <f>Nov!K46</f>
        <v>129</v>
      </c>
      <c r="G48" s="32">
        <f>Dec!K46</f>
        <v>0</v>
      </c>
      <c r="H48" s="32">
        <f>Jan!K46</f>
        <v>0</v>
      </c>
      <c r="I48" s="32">
        <f>Feb!K46</f>
        <v>0</v>
      </c>
      <c r="J48" s="32">
        <f>Mar!K46</f>
        <v>0</v>
      </c>
      <c r="K48" s="32">
        <f>Apr!K46</f>
        <v>0</v>
      </c>
      <c r="L48" s="32">
        <f>May!K46</f>
        <v>0</v>
      </c>
      <c r="M48" s="32">
        <f>Jun!K46</f>
        <v>0</v>
      </c>
      <c r="N48" s="47"/>
    </row>
    <row r="49" spans="1:19">
      <c r="A49" s="46">
        <v>2163</v>
      </c>
      <c r="B49" s="32">
        <f>July!K47</f>
        <v>0</v>
      </c>
      <c r="C49" s="32">
        <f>Aug!K47</f>
        <v>0</v>
      </c>
      <c r="D49" s="32">
        <f>Sep!K47</f>
        <v>0</v>
      </c>
      <c r="E49" s="32">
        <f>Oct!K47</f>
        <v>259</v>
      </c>
      <c r="F49" s="32">
        <f>Nov!K47</f>
        <v>0</v>
      </c>
      <c r="G49" s="32">
        <f>Dec!K47</f>
        <v>0</v>
      </c>
      <c r="H49" s="32">
        <f>Jan!K47</f>
        <v>0</v>
      </c>
      <c r="I49" s="32">
        <f>Feb!K47</f>
        <v>0</v>
      </c>
      <c r="J49" s="32">
        <f>Mar!K47</f>
        <v>0</v>
      </c>
      <c r="K49" s="32">
        <f>Apr!K47</f>
        <v>0</v>
      </c>
      <c r="L49" s="32">
        <f>May!K47</f>
        <v>0</v>
      </c>
      <c r="M49" s="32">
        <f>Jun!K47</f>
        <v>0</v>
      </c>
      <c r="N49" s="47"/>
    </row>
    <row r="50" spans="1:19">
      <c r="A50" s="46" t="s">
        <v>10</v>
      </c>
      <c r="B50" s="32">
        <f>July!K48</f>
        <v>129</v>
      </c>
      <c r="C50" s="32">
        <f>Aug!K48</f>
        <v>1133</v>
      </c>
      <c r="D50" s="32">
        <f>Sep!K48</f>
        <v>0</v>
      </c>
      <c r="E50" s="32">
        <f>Oct!K48</f>
        <v>0</v>
      </c>
      <c r="F50" s="32">
        <f>Nov!K48</f>
        <v>0</v>
      </c>
      <c r="G50" s="32">
        <f>Dec!K48</f>
        <v>0</v>
      </c>
      <c r="H50" s="32">
        <f>Jan!K48</f>
        <v>0</v>
      </c>
      <c r="I50" s="32">
        <f>Feb!K48</f>
        <v>0</v>
      </c>
      <c r="J50" s="32">
        <f>Mar!K48</f>
        <v>0</v>
      </c>
      <c r="K50" s="32">
        <f>Apr!K48</f>
        <v>0</v>
      </c>
      <c r="L50" s="32">
        <f>May!K48</f>
        <v>0</v>
      </c>
      <c r="M50" s="32">
        <f>Jun!K48</f>
        <v>0</v>
      </c>
      <c r="N50" s="47"/>
    </row>
    <row r="51" spans="1:19">
      <c r="A51" s="46" t="s">
        <v>11</v>
      </c>
      <c r="B51" s="32">
        <f>July!K49</f>
        <v>0</v>
      </c>
      <c r="C51" s="32">
        <f>Aug!K49</f>
        <v>0</v>
      </c>
      <c r="D51" s="32">
        <f>Sep!K49</f>
        <v>690</v>
      </c>
      <c r="E51" s="32">
        <f>Oct!K49</f>
        <v>0</v>
      </c>
      <c r="F51" s="32">
        <f>Nov!K49</f>
        <v>0</v>
      </c>
      <c r="G51" s="32">
        <f>Dec!K49</f>
        <v>0</v>
      </c>
      <c r="H51" s="32">
        <f>Jan!K49</f>
        <v>0</v>
      </c>
      <c r="I51" s="32">
        <f>Feb!K49</f>
        <v>0</v>
      </c>
      <c r="J51" s="32">
        <f>Mar!K49</f>
        <v>0</v>
      </c>
      <c r="K51" s="32">
        <f>Apr!K49</f>
        <v>0</v>
      </c>
      <c r="L51" s="32">
        <f>May!K49</f>
        <v>0</v>
      </c>
      <c r="M51" s="32">
        <f>Jun!K49</f>
        <v>0</v>
      </c>
      <c r="N51" s="47"/>
    </row>
    <row r="52" spans="1:19">
      <c r="A52" s="46" t="s">
        <v>12</v>
      </c>
      <c r="B52" s="32">
        <f>July!K50</f>
        <v>118</v>
      </c>
      <c r="C52" s="32">
        <f>Aug!K50</f>
        <v>203</v>
      </c>
      <c r="D52" s="32">
        <f>Sep!K50</f>
        <v>0</v>
      </c>
      <c r="E52" s="32">
        <f>Oct!K50</f>
        <v>0</v>
      </c>
      <c r="F52" s="32">
        <f>Nov!K50</f>
        <v>0</v>
      </c>
      <c r="G52" s="32">
        <f>Dec!K50</f>
        <v>0</v>
      </c>
      <c r="H52" s="32">
        <f>Jan!K50</f>
        <v>0</v>
      </c>
      <c r="I52" s="32">
        <f>Feb!K50</f>
        <v>0</v>
      </c>
      <c r="J52" s="32">
        <f>Mar!K50</f>
        <v>0</v>
      </c>
      <c r="K52" s="32">
        <f>Apr!K50</f>
        <v>0</v>
      </c>
      <c r="L52" s="32">
        <f>May!K50</f>
        <v>0</v>
      </c>
      <c r="M52" s="32">
        <f>Jun!K50</f>
        <v>0</v>
      </c>
      <c r="N52" s="47"/>
    </row>
    <row r="53" spans="1:19" ht="15.75">
      <c r="A53" s="59" t="s">
        <v>82</v>
      </c>
      <c r="B53" s="58">
        <f>SUM(B10:B52)</f>
        <v>5071.0200000000004</v>
      </c>
      <c r="C53" s="58">
        <f t="shared" ref="C53:M53" si="0">SUM(C10:C52)</f>
        <v>6818</v>
      </c>
      <c r="D53" s="58">
        <f t="shared" si="0"/>
        <v>7803</v>
      </c>
      <c r="E53" s="58">
        <f t="shared" si="0"/>
        <v>12597</v>
      </c>
      <c r="F53" s="58">
        <f t="shared" si="0"/>
        <v>14045</v>
      </c>
      <c r="G53" s="58">
        <f t="shared" si="0"/>
        <v>0</v>
      </c>
      <c r="H53" s="58">
        <f t="shared" si="0"/>
        <v>0</v>
      </c>
      <c r="I53" s="58">
        <f t="shared" si="0"/>
        <v>0</v>
      </c>
      <c r="J53" s="58">
        <f t="shared" si="0"/>
        <v>0</v>
      </c>
      <c r="K53" s="58">
        <f t="shared" si="0"/>
        <v>0</v>
      </c>
      <c r="L53" s="58">
        <f t="shared" si="0"/>
        <v>0</v>
      </c>
      <c r="M53" s="58">
        <f t="shared" si="0"/>
        <v>0</v>
      </c>
    </row>
    <row r="54" spans="1:19" ht="15.7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1:19" ht="18.75">
      <c r="A55" s="39" t="s">
        <v>13</v>
      </c>
      <c r="C55" s="40" t="s">
        <v>14</v>
      </c>
      <c r="D55">
        <v>170</v>
      </c>
    </row>
    <row r="56" spans="1:19">
      <c r="E56" s="76" t="s">
        <v>15</v>
      </c>
      <c r="F56" s="76" t="s">
        <v>16</v>
      </c>
      <c r="G56" s="74" t="s">
        <v>17</v>
      </c>
    </row>
    <row r="57" spans="1:19" ht="15" customHeight="1">
      <c r="A57" s="72" t="s">
        <v>9</v>
      </c>
      <c r="E57" s="75"/>
      <c r="F57" s="75"/>
      <c r="G57" s="75"/>
    </row>
    <row r="58" spans="1:19">
      <c r="A58" s="73"/>
      <c r="B58" s="37" t="s">
        <v>18</v>
      </c>
      <c r="C58" s="36" t="s">
        <v>19</v>
      </c>
      <c r="D58" s="42" t="s">
        <v>20</v>
      </c>
      <c r="E58" s="75"/>
      <c r="F58" s="75"/>
      <c r="G58" s="75"/>
      <c r="H58" s="34">
        <v>42552</v>
      </c>
      <c r="I58" s="34">
        <v>42583</v>
      </c>
      <c r="J58" s="34">
        <v>42614</v>
      </c>
      <c r="K58" s="34">
        <v>42644</v>
      </c>
      <c r="L58" s="34">
        <v>42675</v>
      </c>
      <c r="M58" s="34">
        <v>42705</v>
      </c>
      <c r="N58" s="34">
        <v>42736</v>
      </c>
      <c r="O58" s="34">
        <v>42767</v>
      </c>
      <c r="P58" s="34">
        <v>42795</v>
      </c>
      <c r="Q58" s="34">
        <v>42826</v>
      </c>
      <c r="R58" s="34">
        <v>42856</v>
      </c>
      <c r="S58" s="34">
        <v>42887</v>
      </c>
    </row>
    <row r="59" spans="1:19">
      <c r="A59" s="35">
        <v>2171</v>
      </c>
      <c r="B59" s="41"/>
      <c r="C59" s="3">
        <v>1794</v>
      </c>
      <c r="D59" s="3"/>
      <c r="E59" s="3"/>
      <c r="F59" s="3">
        <f>$D$55*E59</f>
        <v>0</v>
      </c>
      <c r="G59" s="32"/>
      <c r="H59" s="38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>
      <c r="A60" s="35">
        <v>2172</v>
      </c>
      <c r="B60" s="41"/>
      <c r="C60" s="3">
        <v>2446</v>
      </c>
      <c r="D60" s="3"/>
      <c r="E60" s="3"/>
      <c r="F60" s="3">
        <f t="shared" ref="F60:F98" si="1">$D$55*E60</f>
        <v>0</v>
      </c>
      <c r="G60" s="32"/>
      <c r="H60" s="38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>
      <c r="A61" s="35">
        <v>2173</v>
      </c>
      <c r="B61" s="41"/>
      <c r="C61" s="43">
        <v>2166</v>
      </c>
      <c r="D61" s="3"/>
      <c r="E61" s="3"/>
      <c r="F61" s="3">
        <f t="shared" si="1"/>
        <v>0</v>
      </c>
      <c r="G61" s="32"/>
      <c r="H61" s="38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>
      <c r="A62" s="35">
        <v>1301</v>
      </c>
      <c r="B62" s="41" t="s">
        <v>22</v>
      </c>
      <c r="C62" s="3">
        <v>371</v>
      </c>
      <c r="D62" s="3"/>
      <c r="E62" s="3"/>
      <c r="F62" s="3">
        <f t="shared" si="1"/>
        <v>0</v>
      </c>
      <c r="G62" s="32"/>
      <c r="H62" s="38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>
      <c r="A63" s="35">
        <v>1302</v>
      </c>
      <c r="B63" s="41" t="s">
        <v>23</v>
      </c>
      <c r="C63" s="3">
        <v>20801</v>
      </c>
      <c r="D63" s="3"/>
      <c r="E63" s="3"/>
      <c r="F63" s="3">
        <f t="shared" si="1"/>
        <v>0</v>
      </c>
      <c r="G63" s="32"/>
      <c r="H63" s="38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>
      <c r="A64" s="35">
        <v>1401</v>
      </c>
      <c r="B64" s="41" t="s">
        <v>24</v>
      </c>
      <c r="C64" s="3">
        <v>109106</v>
      </c>
      <c r="D64" s="3"/>
      <c r="E64" s="3"/>
      <c r="F64" s="3">
        <f t="shared" si="1"/>
        <v>0</v>
      </c>
      <c r="G64" s="32"/>
      <c r="H64" s="38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>
      <c r="A65" s="35">
        <v>1402</v>
      </c>
      <c r="B65" s="41" t="s">
        <v>25</v>
      </c>
      <c r="C65" s="3">
        <v>99128</v>
      </c>
      <c r="D65" s="3"/>
      <c r="E65" s="3"/>
      <c r="F65" s="3">
        <f t="shared" si="1"/>
        <v>0</v>
      </c>
      <c r="G65" s="32"/>
      <c r="H65" s="38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>
      <c r="A66" s="35">
        <v>1403</v>
      </c>
      <c r="B66" s="41" t="s">
        <v>26</v>
      </c>
      <c r="C66" s="3">
        <v>94061</v>
      </c>
      <c r="D66" s="3"/>
      <c r="E66" s="3"/>
      <c r="F66" s="3">
        <f t="shared" si="1"/>
        <v>0</v>
      </c>
      <c r="G66" s="32"/>
      <c r="H66" s="38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>
      <c r="A67" s="35">
        <v>1404</v>
      </c>
      <c r="B67" s="41" t="s">
        <v>27</v>
      </c>
      <c r="C67" s="3">
        <v>82386</v>
      </c>
      <c r="D67" s="3"/>
      <c r="E67" s="3"/>
      <c r="F67" s="3">
        <f t="shared" si="1"/>
        <v>0</v>
      </c>
      <c r="G67" s="32"/>
      <c r="H67" s="38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>
      <c r="A68" s="35">
        <v>1405</v>
      </c>
      <c r="B68" s="41" t="s">
        <v>28</v>
      </c>
      <c r="C68" s="3">
        <v>107785</v>
      </c>
      <c r="D68" s="3"/>
      <c r="E68" s="3"/>
      <c r="F68" s="3">
        <f t="shared" si="1"/>
        <v>0</v>
      </c>
      <c r="G68" s="18"/>
      <c r="H68" s="3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>
      <c r="A69" s="35">
        <v>2008</v>
      </c>
      <c r="B69" s="41" t="s">
        <v>29</v>
      </c>
      <c r="C69" s="3">
        <v>290745</v>
      </c>
      <c r="D69" s="3"/>
      <c r="E69" s="3"/>
      <c r="F69" s="3">
        <f t="shared" si="1"/>
        <v>0</v>
      </c>
      <c r="G69" s="32"/>
      <c r="H69" s="3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>
      <c r="A70" s="35">
        <v>2016</v>
      </c>
      <c r="B70" s="41" t="s">
        <v>21</v>
      </c>
      <c r="C70" s="3">
        <v>279562</v>
      </c>
      <c r="D70" s="3"/>
      <c r="E70" s="3"/>
      <c r="F70" s="3">
        <f t="shared" si="1"/>
        <v>0</v>
      </c>
      <c r="G70" s="32"/>
      <c r="H70" s="3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>
      <c r="A71" s="35">
        <v>2017</v>
      </c>
      <c r="B71" s="41" t="s">
        <v>21</v>
      </c>
      <c r="C71" s="3">
        <v>19368</v>
      </c>
      <c r="D71" s="3"/>
      <c r="E71" s="3"/>
      <c r="F71" s="3">
        <f t="shared" si="1"/>
        <v>0</v>
      </c>
      <c r="G71" s="32"/>
      <c r="H71" s="3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>
      <c r="A72" s="35">
        <v>2019</v>
      </c>
      <c r="B72" s="41" t="s">
        <v>21</v>
      </c>
      <c r="C72" s="3">
        <v>218359</v>
      </c>
      <c r="D72" s="3"/>
      <c r="E72" s="3"/>
      <c r="F72" s="3">
        <f t="shared" si="1"/>
        <v>0</v>
      </c>
      <c r="G72" s="32"/>
      <c r="H72" s="3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>
      <c r="A73" s="35">
        <v>2023</v>
      </c>
      <c r="B73" s="41" t="s">
        <v>21</v>
      </c>
      <c r="C73" s="3">
        <v>19891</v>
      </c>
      <c r="D73" s="3"/>
      <c r="E73" s="3"/>
      <c r="F73" s="3">
        <f t="shared" si="1"/>
        <v>0</v>
      </c>
      <c r="G73" s="32"/>
      <c r="H73" s="3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>
      <c r="A74" s="35">
        <v>2024</v>
      </c>
      <c r="B74" s="41" t="s">
        <v>21</v>
      </c>
      <c r="C74" s="3">
        <v>5836</v>
      </c>
      <c r="D74" s="3"/>
      <c r="E74" s="3"/>
      <c r="F74" s="3">
        <f t="shared" si="1"/>
        <v>0</v>
      </c>
      <c r="G74" s="32"/>
      <c r="H74" s="3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>
      <c r="A75" s="35">
        <v>2041</v>
      </c>
      <c r="B75" s="41" t="s">
        <v>30</v>
      </c>
      <c r="C75" s="3">
        <v>216655</v>
      </c>
      <c r="D75" s="3"/>
      <c r="E75" s="3"/>
      <c r="F75" s="3">
        <f t="shared" si="1"/>
        <v>0</v>
      </c>
      <c r="G75" s="32"/>
      <c r="H75" s="3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>
      <c r="A76" s="35">
        <v>2042</v>
      </c>
      <c r="B76" s="41" t="s">
        <v>31</v>
      </c>
      <c r="C76" s="3">
        <v>271277</v>
      </c>
      <c r="D76" s="3"/>
      <c r="E76" s="3"/>
      <c r="F76" s="3">
        <f t="shared" si="1"/>
        <v>0</v>
      </c>
      <c r="G76" s="32"/>
      <c r="H76" s="3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>
      <c r="A77" s="35">
        <v>2043</v>
      </c>
      <c r="B77" s="41" t="s">
        <v>32</v>
      </c>
      <c r="C77" s="3">
        <v>231669</v>
      </c>
      <c r="D77" s="3"/>
      <c r="E77" s="3"/>
      <c r="F77" s="3">
        <f t="shared" si="1"/>
        <v>0</v>
      </c>
      <c r="G77" s="32"/>
      <c r="H77" s="3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>
      <c r="A78" s="35">
        <v>2061</v>
      </c>
      <c r="B78" s="41" t="s">
        <v>33</v>
      </c>
      <c r="C78" s="3">
        <v>202987</v>
      </c>
      <c r="D78" s="3"/>
      <c r="E78" s="3"/>
      <c r="F78" s="3">
        <f t="shared" si="1"/>
        <v>0</v>
      </c>
      <c r="G78" s="32"/>
      <c r="H78" s="3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>
      <c r="A79" s="35">
        <v>2062</v>
      </c>
      <c r="B79" s="41" t="s">
        <v>34</v>
      </c>
      <c r="C79" s="3">
        <v>257180</v>
      </c>
      <c r="D79" s="3"/>
      <c r="E79" s="3"/>
      <c r="F79" s="3">
        <f t="shared" si="1"/>
        <v>0</v>
      </c>
      <c r="G79" s="32"/>
      <c r="H79" s="3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>
      <c r="A80" s="35">
        <v>2063</v>
      </c>
      <c r="B80" s="41" t="s">
        <v>35</v>
      </c>
      <c r="C80" s="3">
        <v>302550</v>
      </c>
      <c r="D80" s="3"/>
      <c r="E80" s="3"/>
      <c r="F80" s="3">
        <f t="shared" si="1"/>
        <v>0</v>
      </c>
      <c r="G80" s="32"/>
      <c r="H80" s="3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>
      <c r="A81" s="35">
        <v>2090</v>
      </c>
      <c r="B81" s="41" t="s">
        <v>36</v>
      </c>
      <c r="C81" s="3">
        <v>181900</v>
      </c>
      <c r="D81" s="3"/>
      <c r="E81" s="3"/>
      <c r="F81" s="3">
        <f t="shared" si="1"/>
        <v>0</v>
      </c>
      <c r="G81" s="32"/>
      <c r="H81" s="38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>
      <c r="A82" s="35">
        <v>2091</v>
      </c>
      <c r="B82" s="41" t="s">
        <v>37</v>
      </c>
      <c r="C82" s="3">
        <v>164517</v>
      </c>
      <c r="D82" s="3"/>
      <c r="E82" s="3"/>
      <c r="F82" s="3">
        <f t="shared" si="1"/>
        <v>0</v>
      </c>
      <c r="G82" s="32"/>
      <c r="H82" s="38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>
      <c r="A83" s="35">
        <v>2092</v>
      </c>
      <c r="B83" s="41" t="s">
        <v>38</v>
      </c>
      <c r="C83" s="3">
        <v>164737</v>
      </c>
      <c r="D83" s="3"/>
      <c r="E83" s="3"/>
      <c r="F83" s="3">
        <f t="shared" si="1"/>
        <v>0</v>
      </c>
      <c r="G83" s="32"/>
      <c r="H83" s="38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>
      <c r="A84" s="35">
        <v>2101</v>
      </c>
      <c r="B84" s="41" t="s">
        <v>39</v>
      </c>
      <c r="C84" s="3">
        <v>179541</v>
      </c>
      <c r="D84" s="3"/>
      <c r="E84" s="3"/>
      <c r="F84" s="3">
        <f t="shared" si="1"/>
        <v>0</v>
      </c>
      <c r="G84" s="32"/>
      <c r="H84" s="38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>
      <c r="A85" s="35">
        <v>2102</v>
      </c>
      <c r="B85" s="41" t="s">
        <v>21</v>
      </c>
      <c r="C85" s="3">
        <v>363</v>
      </c>
      <c r="D85" s="3"/>
      <c r="E85" s="3"/>
      <c r="F85" s="3">
        <f t="shared" si="1"/>
        <v>0</v>
      </c>
      <c r="G85" s="32"/>
      <c r="H85" s="38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>
      <c r="A86" s="35">
        <v>2103</v>
      </c>
      <c r="B86" s="41" t="s">
        <v>40</v>
      </c>
      <c r="C86" s="3">
        <v>150651</v>
      </c>
      <c r="D86" s="3"/>
      <c r="E86" s="3"/>
      <c r="F86" s="3">
        <f t="shared" si="1"/>
        <v>0</v>
      </c>
      <c r="G86" s="32"/>
      <c r="H86" s="38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>
      <c r="A87" s="35">
        <v>2111</v>
      </c>
      <c r="B87" s="41" t="s">
        <v>41</v>
      </c>
      <c r="C87" s="3">
        <v>142589</v>
      </c>
      <c r="D87" s="3"/>
      <c r="E87" s="3"/>
      <c r="F87" s="3">
        <f t="shared" si="1"/>
        <v>0</v>
      </c>
      <c r="G87" s="32"/>
      <c r="H87" s="38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>
      <c r="A88" s="35">
        <v>2112</v>
      </c>
      <c r="B88" s="41" t="s">
        <v>42</v>
      </c>
      <c r="C88" s="3">
        <v>154744</v>
      </c>
      <c r="D88" s="3"/>
      <c r="E88" s="3"/>
      <c r="F88" s="3">
        <f t="shared" si="1"/>
        <v>0</v>
      </c>
      <c r="G88" s="32"/>
      <c r="H88" s="38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>
      <c r="A89" s="35">
        <v>2113</v>
      </c>
      <c r="B89" s="41" t="s">
        <v>43</v>
      </c>
      <c r="C89" s="3">
        <v>162266</v>
      </c>
      <c r="D89" s="3"/>
      <c r="E89" s="3"/>
      <c r="F89" s="3">
        <f t="shared" si="1"/>
        <v>0</v>
      </c>
      <c r="G89" s="32"/>
      <c r="H89" s="38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>
      <c r="A90" s="51">
        <v>2141</v>
      </c>
      <c r="B90" s="41" t="s">
        <v>44</v>
      </c>
      <c r="C90" s="3">
        <v>63907</v>
      </c>
      <c r="D90" s="3"/>
      <c r="E90" s="3"/>
      <c r="F90" s="3">
        <f t="shared" si="1"/>
        <v>0</v>
      </c>
      <c r="G90" s="32"/>
      <c r="H90" s="38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>
      <c r="A91" s="51">
        <v>2142</v>
      </c>
      <c r="B91" s="41" t="s">
        <v>45</v>
      </c>
      <c r="C91" s="3">
        <v>60059</v>
      </c>
      <c r="D91" s="3"/>
      <c r="E91" s="3"/>
      <c r="F91" s="3">
        <f t="shared" si="1"/>
        <v>0</v>
      </c>
      <c r="G91" s="32"/>
      <c r="H91" s="38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>
      <c r="A92" s="51">
        <v>2143</v>
      </c>
      <c r="B92" s="41" t="s">
        <v>46</v>
      </c>
      <c r="C92" s="3">
        <v>66799</v>
      </c>
      <c r="D92" s="3"/>
      <c r="E92" s="3"/>
      <c r="F92" s="3">
        <f t="shared" si="1"/>
        <v>0</v>
      </c>
      <c r="G92" s="32"/>
      <c r="H92" s="38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>
      <c r="A93" s="51">
        <v>2151</v>
      </c>
      <c r="B93" s="41" t="s">
        <v>47</v>
      </c>
      <c r="C93" s="3">
        <v>51540</v>
      </c>
      <c r="D93" s="3"/>
      <c r="E93" s="3"/>
      <c r="F93" s="3">
        <f t="shared" si="1"/>
        <v>0</v>
      </c>
      <c r="G93" s="32"/>
      <c r="H93" s="38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>
      <c r="A94" s="51">
        <v>2152</v>
      </c>
      <c r="B94" s="41" t="s">
        <v>48</v>
      </c>
      <c r="C94" s="3">
        <v>32421</v>
      </c>
      <c r="D94" s="3"/>
      <c r="E94" s="3"/>
      <c r="F94" s="3">
        <f t="shared" si="1"/>
        <v>0</v>
      </c>
      <c r="G94" s="32"/>
      <c r="H94" s="38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>
      <c r="A95" s="51">
        <v>2153</v>
      </c>
      <c r="B95" s="41" t="s">
        <v>36</v>
      </c>
      <c r="C95" s="3">
        <v>40896</v>
      </c>
      <c r="D95" s="3"/>
      <c r="E95" s="3"/>
      <c r="F95" s="3">
        <f t="shared" si="1"/>
        <v>0</v>
      </c>
      <c r="G95" s="32"/>
      <c r="H95" s="38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>
      <c r="A96" s="49">
        <v>2161</v>
      </c>
      <c r="B96" s="3" t="s">
        <v>49</v>
      </c>
      <c r="C96" s="3">
        <v>19790</v>
      </c>
      <c r="D96" s="3"/>
      <c r="E96" s="3"/>
      <c r="F96" s="3">
        <f t="shared" si="1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>
      <c r="A97" s="49">
        <v>2162</v>
      </c>
      <c r="B97" s="3" t="s">
        <v>50</v>
      </c>
      <c r="C97" s="3">
        <v>16504</v>
      </c>
      <c r="D97" s="3"/>
      <c r="E97" s="3"/>
      <c r="F97" s="3">
        <f t="shared" si="1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5.75" thickBot="1">
      <c r="A98" s="49">
        <v>2163</v>
      </c>
      <c r="B98" s="3" t="s">
        <v>51</v>
      </c>
      <c r="C98" s="3">
        <v>21261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5.75" thickBot="1">
      <c r="D99" s="53" t="s">
        <v>52</v>
      </c>
      <c r="E99" s="54">
        <f>SUM(E59:E98)</f>
        <v>0</v>
      </c>
      <c r="G99" s="55">
        <f>SUM(G59:G98)</f>
        <v>0</v>
      </c>
      <c r="H99" s="56">
        <f>SUM(H59:H98)</f>
        <v>0</v>
      </c>
    </row>
    <row r="100" spans="1:19" ht="15.75" thickBot="1">
      <c r="H100" s="54">
        <f>D52*H99</f>
        <v>0</v>
      </c>
    </row>
    <row r="102" spans="1:19">
      <c r="C102" s="68" t="s">
        <v>53</v>
      </c>
      <c r="D102" s="69"/>
    </row>
    <row r="104" spans="1:19">
      <c r="H104" s="52">
        <f>E99</f>
        <v>0</v>
      </c>
    </row>
    <row r="105" spans="1:19" ht="15.75" thickBot="1">
      <c r="H105" s="52">
        <f>SUM(G99,H100)</f>
        <v>0</v>
      </c>
    </row>
    <row r="106" spans="1:19" ht="15.75" thickBot="1">
      <c r="H106" s="54">
        <f>H104-H105</f>
        <v>0</v>
      </c>
      <c r="I106" t="s">
        <v>54</v>
      </c>
    </row>
  </sheetData>
  <sortState ref="A58:S97">
    <sortCondition ref="A58:A97"/>
  </sortState>
  <mergeCells count="6">
    <mergeCell ref="C102:D102"/>
    <mergeCell ref="A8:A9"/>
    <mergeCell ref="A57:A58"/>
    <mergeCell ref="G56:G58"/>
    <mergeCell ref="E56:E58"/>
    <mergeCell ref="F56:F5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ref="I20" si="3">SUM(F20,H20)</f>
        <v>0</v>
      </c>
      <c r="J20" s="18"/>
      <c r="K20" s="21">
        <f t="shared" ref="K20" si="4">SUM(I20,J20)</f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ref="I38" si="5">SUM(F38,H38)</f>
        <v>0</v>
      </c>
      <c r="J38" s="18"/>
      <c r="K38" s="21">
        <f t="shared" ref="K38" si="6">SUM(I38,J38)</f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0</v>
      </c>
      <c r="G51" s="20">
        <f t="shared" si="7"/>
        <v>0</v>
      </c>
      <c r="H51" s="20">
        <f t="shared" si="7"/>
        <v>0</v>
      </c>
      <c r="I51" s="20">
        <f t="shared" si="7"/>
        <v>0</v>
      </c>
      <c r="J51" s="20">
        <f t="shared" si="7"/>
        <v>0</v>
      </c>
      <c r="K51" s="20">
        <f t="shared" si="7"/>
        <v>0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" workbookViewId="0">
      <selection activeCell="H13" sqref="H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ref="I12" si="3">SUM(F12,H12)</f>
        <v>0</v>
      </c>
      <c r="J12" s="18"/>
      <c r="K12" s="21">
        <f t="shared" ref="K12" si="4">SUM(I12,J12)</f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.75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3" workbookViewId="0">
      <selection activeCell="H34" sqref="H3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61"/>
    </row>
    <row r="7" spans="1:12" ht="16.5" thickTop="1" thickBot="1">
      <c r="A7" s="80"/>
      <c r="B7" s="80"/>
      <c r="C7" s="80"/>
      <c r="D7" s="80"/>
      <c r="E7" s="80"/>
      <c r="F7" s="61" t="s">
        <v>3</v>
      </c>
      <c r="G7" s="61" t="s">
        <v>4</v>
      </c>
      <c r="H7" s="61" t="s">
        <v>5</v>
      </c>
      <c r="I7" s="61" t="s">
        <v>7</v>
      </c>
      <c r="J7" s="13" t="s">
        <v>6</v>
      </c>
      <c r="K7" s="61" t="s">
        <v>7</v>
      </c>
      <c r="L7" s="61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ref="I33" si="3">SUM(F33,H33)</f>
        <v>0</v>
      </c>
      <c r="J33" s="18"/>
      <c r="K33" s="21">
        <f t="shared" ref="K33" si="4">SUM(I33,J33)</f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24.9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25" zoomScaleNormal="100" workbookViewId="0">
      <selection activeCell="K52" sqref="K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56</v>
      </c>
      <c r="L2" s="8"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F53</f>
        <v>2305</v>
      </c>
      <c r="G4" s="11">
        <f t="shared" ref="G4:L4" si="0">G53</f>
        <v>48</v>
      </c>
      <c r="H4" s="11">
        <f t="shared" si="0"/>
        <v>1344</v>
      </c>
      <c r="I4" s="11">
        <f t="shared" si="0"/>
        <v>3649</v>
      </c>
      <c r="J4" s="11">
        <f t="shared" si="0"/>
        <v>1422.02</v>
      </c>
      <c r="K4" s="11">
        <f t="shared" si="0"/>
        <v>5071.0200000000004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8"/>
      <c r="I5" s="30"/>
      <c r="J5" s="1"/>
      <c r="K5" s="1"/>
      <c r="L5" s="2"/>
    </row>
    <row r="6" spans="1:12" ht="18.75" customHeight="1" thickTop="1" thickBot="1">
      <c r="A6" s="79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49" si="1">SUM(F8,H8)</f>
        <v>0</v>
      </c>
      <c r="J8" s="18"/>
      <c r="K8" s="21">
        <f t="shared" ref="K8:K49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3092</v>
      </c>
      <c r="F9" s="17">
        <v>38</v>
      </c>
      <c r="G9" s="15">
        <v>4</v>
      </c>
      <c r="H9" s="18">
        <f>G9*H6</f>
        <v>112</v>
      </c>
      <c r="I9" s="21">
        <f t="shared" si="1"/>
        <v>150</v>
      </c>
      <c r="J9" s="18"/>
      <c r="K9" s="21">
        <f t="shared" si="2"/>
        <v>150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19369</v>
      </c>
      <c r="F13" s="17">
        <v>14</v>
      </c>
      <c r="G13" s="15">
        <v>4</v>
      </c>
      <c r="H13" s="18">
        <f>G13*H6</f>
        <v>112</v>
      </c>
      <c r="I13" s="21">
        <f t="shared" si="1"/>
        <v>126</v>
      </c>
      <c r="J13" s="18"/>
      <c r="K13" s="21">
        <f t="shared" si="2"/>
        <v>126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216788</v>
      </c>
      <c r="F17" s="17">
        <v>12</v>
      </c>
      <c r="G17" s="15">
        <v>4</v>
      </c>
      <c r="H17" s="18">
        <f>G17*H6</f>
        <v>112</v>
      </c>
      <c r="I17" s="21">
        <f t="shared" si="1"/>
        <v>124</v>
      </c>
      <c r="J17" s="18"/>
      <c r="K17" s="21">
        <f t="shared" si="2"/>
        <v>124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>
        <v>1422.02</v>
      </c>
      <c r="K22" s="21">
        <f t="shared" si="2"/>
        <v>1422.02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181901</v>
      </c>
      <c r="F23" s="17">
        <v>507</v>
      </c>
      <c r="G23" s="15">
        <v>4</v>
      </c>
      <c r="H23" s="18">
        <f>G23*H6</f>
        <v>112</v>
      </c>
      <c r="I23" s="21">
        <f t="shared" si="1"/>
        <v>619</v>
      </c>
      <c r="J23" s="18"/>
      <c r="K23" s="21">
        <f t="shared" si="2"/>
        <v>619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164737</v>
      </c>
      <c r="F25" s="17">
        <v>1060</v>
      </c>
      <c r="G25" s="15">
        <v>6</v>
      </c>
      <c r="H25" s="18">
        <f>G25*H6</f>
        <v>168</v>
      </c>
      <c r="I25" s="21">
        <f t="shared" si="1"/>
        <v>1228</v>
      </c>
      <c r="J25" s="18"/>
      <c r="K25" s="21">
        <f t="shared" si="2"/>
        <v>1228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150651</v>
      </c>
      <c r="F28" s="17">
        <v>586</v>
      </c>
      <c r="G28" s="15">
        <v>10</v>
      </c>
      <c r="H28" s="18">
        <f>G28*H6</f>
        <v>280</v>
      </c>
      <c r="I28" s="21">
        <f t="shared" si="1"/>
        <v>866</v>
      </c>
      <c r="J28" s="18"/>
      <c r="K28" s="21">
        <f t="shared" si="2"/>
        <v>866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ref="I31" si="3">SUM(F31,H31)</f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60059</v>
      </c>
      <c r="F40" s="17">
        <v>65</v>
      </c>
      <c r="G40" s="15">
        <v>8</v>
      </c>
      <c r="H40" s="18">
        <f>G40*H6</f>
        <v>224</v>
      </c>
      <c r="I40" s="21">
        <f t="shared" si="1"/>
        <v>289</v>
      </c>
      <c r="J40" s="18"/>
      <c r="K40" s="21">
        <f t="shared" si="2"/>
        <v>289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139467</v>
      </c>
      <c r="F48" s="17">
        <v>17</v>
      </c>
      <c r="G48" s="15">
        <v>4</v>
      </c>
      <c r="H48" s="18">
        <f>G48*H6</f>
        <v>112</v>
      </c>
      <c r="I48" s="21">
        <f t="shared" si="1"/>
        <v>129</v>
      </c>
      <c r="J48" s="18"/>
      <c r="K48" s="21">
        <f t="shared" si="2"/>
        <v>129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97438</v>
      </c>
      <c r="F50" s="17">
        <v>6</v>
      </c>
      <c r="G50" s="15">
        <v>4</v>
      </c>
      <c r="H50" s="18">
        <f>G50*H6</f>
        <v>112</v>
      </c>
      <c r="I50" s="21">
        <f>SUM(F50,H50)</f>
        <v>118</v>
      </c>
      <c r="J50" s="18"/>
      <c r="K50" s="21">
        <f>SUM(I50,J50)</f>
        <v>118</v>
      </c>
      <c r="L50" s="48"/>
    </row>
    <row r="51" spans="1:12" ht="15" customHeight="1">
      <c r="A51" s="62" t="s">
        <v>83</v>
      </c>
      <c r="B51" s="63"/>
      <c r="C51" s="62"/>
      <c r="D51" s="62"/>
      <c r="E51" s="64"/>
      <c r="F51" s="65"/>
      <c r="G51" s="62"/>
      <c r="H51" s="66"/>
      <c r="I51" s="66"/>
      <c r="J51" s="66"/>
      <c r="K51" s="18"/>
      <c r="L51" s="48"/>
    </row>
    <row r="52" spans="1:12" ht="15" customHeight="1">
      <c r="A52" s="67"/>
      <c r="B52" s="63"/>
      <c r="C52" s="63"/>
      <c r="D52" s="63"/>
      <c r="E52" s="63"/>
      <c r="F52" s="63"/>
      <c r="G52" s="63"/>
      <c r="H52" s="63"/>
      <c r="I52" s="63"/>
      <c r="J52" s="63"/>
      <c r="K52" s="3"/>
      <c r="L52" s="4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K53" si="4">SUM(F8:F50)</f>
        <v>2305</v>
      </c>
      <c r="G53" s="20">
        <f t="shared" si="4"/>
        <v>48</v>
      </c>
      <c r="H53" s="20">
        <f t="shared" si="4"/>
        <v>1344</v>
      </c>
      <c r="I53" s="20">
        <f t="shared" si="4"/>
        <v>3649</v>
      </c>
      <c r="J53" s="20">
        <f t="shared" si="4"/>
        <v>1422.02</v>
      </c>
      <c r="K53" s="20">
        <f t="shared" si="4"/>
        <v>5071.0200000000004</v>
      </c>
      <c r="L53" s="20">
        <f t="shared" ref="L53" si="5">SUM(L8:L52)</f>
        <v>0</v>
      </c>
    </row>
    <row r="54" spans="1:12" ht="15" customHeight="1"/>
    <row r="55" spans="1:12" ht="15" customHeight="1"/>
    <row r="56" spans="1:12" ht="15" customHeight="1"/>
    <row r="57" spans="1:12" ht="22.5" customHeight="1" thickBot="1">
      <c r="F57" s="6"/>
      <c r="G57" s="44"/>
      <c r="H57" s="4"/>
      <c r="I57" s="4"/>
      <c r="J57" s="4"/>
      <c r="K57" s="4"/>
    </row>
    <row r="58" spans="1:12" ht="15" customHeight="1" thickTop="1">
      <c r="G58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16" workbookViewId="0">
      <selection activeCell="H40" sqref="H4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71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5054</v>
      </c>
      <c r="G4" s="11">
        <f t="shared" ref="G4:L4" si="0">G51</f>
        <v>63</v>
      </c>
      <c r="H4" s="11">
        <f t="shared" si="0"/>
        <v>1764</v>
      </c>
      <c r="I4" s="11">
        <f t="shared" si="0"/>
        <v>6818</v>
      </c>
      <c r="J4" s="11">
        <f t="shared" si="0"/>
        <v>0</v>
      </c>
      <c r="K4" s="11">
        <f>K51</f>
        <v>6818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290746</v>
      </c>
      <c r="F11" s="17">
        <v>197</v>
      </c>
      <c r="G11" s="15">
        <v>4</v>
      </c>
      <c r="H11" s="18">
        <f>G11*H6</f>
        <v>112</v>
      </c>
      <c r="I11" s="21">
        <f t="shared" si="1"/>
        <v>309</v>
      </c>
      <c r="J11" s="18"/>
      <c r="K11" s="21">
        <f t="shared" si="2"/>
        <v>309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218360</v>
      </c>
      <c r="F14" s="17">
        <v>158</v>
      </c>
      <c r="G14" s="15">
        <v>4</v>
      </c>
      <c r="H14" s="18">
        <f>G14*H6</f>
        <v>112</v>
      </c>
      <c r="I14" s="21">
        <f t="shared" si="1"/>
        <v>270</v>
      </c>
      <c r="J14" s="18"/>
      <c r="K14" s="21">
        <f t="shared" si="2"/>
        <v>270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>
        <v>19902</v>
      </c>
      <c r="F15" s="17">
        <v>246</v>
      </c>
      <c r="G15" s="15">
        <v>4</v>
      </c>
      <c r="H15" s="18">
        <f>G15*H6</f>
        <v>112</v>
      </c>
      <c r="I15" s="21">
        <f t="shared" si="1"/>
        <v>358</v>
      </c>
      <c r="J15" s="18"/>
      <c r="K15" s="21">
        <f t="shared" si="2"/>
        <v>358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>
        <v>5837</v>
      </c>
      <c r="F16" s="17">
        <v>655</v>
      </c>
      <c r="G16" s="15">
        <v>8</v>
      </c>
      <c r="H16" s="18">
        <f>G16*H6</f>
        <v>224</v>
      </c>
      <c r="I16" s="21">
        <f t="shared" si="1"/>
        <v>879</v>
      </c>
      <c r="J16" s="18"/>
      <c r="K16" s="21">
        <f t="shared" si="2"/>
        <v>879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232036</v>
      </c>
      <c r="F19" s="17">
        <v>56</v>
      </c>
      <c r="G19" s="15">
        <v>2</v>
      </c>
      <c r="H19" s="18">
        <f>G19*H6</f>
        <v>56</v>
      </c>
      <c r="I19" s="21">
        <f t="shared" si="1"/>
        <v>112</v>
      </c>
      <c r="J19" s="18"/>
      <c r="K19" s="21">
        <f t="shared" si="2"/>
        <v>112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165826</v>
      </c>
      <c r="F24" s="17">
        <v>60</v>
      </c>
      <c r="G24" s="15">
        <v>3</v>
      </c>
      <c r="H24" s="18">
        <f>G24*H6</f>
        <v>84</v>
      </c>
      <c r="I24" s="21">
        <f t="shared" si="1"/>
        <v>144</v>
      </c>
      <c r="J24" s="18"/>
      <c r="K24" s="21">
        <f t="shared" si="2"/>
        <v>144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179564</v>
      </c>
      <c r="F26" s="17">
        <v>50</v>
      </c>
      <c r="G26" s="15">
        <v>2</v>
      </c>
      <c r="H26" s="18">
        <f>G26*H6</f>
        <v>56</v>
      </c>
      <c r="I26" s="21">
        <f t="shared" si="1"/>
        <v>106</v>
      </c>
      <c r="J26" s="18"/>
      <c r="K26" s="21">
        <f t="shared" si="2"/>
        <v>106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134518</v>
      </c>
      <c r="F27" s="17">
        <v>125</v>
      </c>
      <c r="G27" s="15">
        <v>2</v>
      </c>
      <c r="H27" s="18">
        <f>G27*H6</f>
        <v>56</v>
      </c>
      <c r="I27" s="21">
        <f t="shared" si="1"/>
        <v>181</v>
      </c>
      <c r="J27" s="18"/>
      <c r="K27" s="21">
        <f t="shared" si="2"/>
        <v>181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151162</v>
      </c>
      <c r="F28" s="17">
        <v>77</v>
      </c>
      <c r="G28" s="15">
        <v>2</v>
      </c>
      <c r="H28" s="18">
        <f>G28*H6</f>
        <v>56</v>
      </c>
      <c r="I28" s="21">
        <f t="shared" si="1"/>
        <v>133</v>
      </c>
      <c r="J28" s="18"/>
      <c r="K28" s="21">
        <f t="shared" si="2"/>
        <v>133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142606</v>
      </c>
      <c r="F29" s="17">
        <v>1240</v>
      </c>
      <c r="G29" s="15">
        <v>4</v>
      </c>
      <c r="H29" s="18">
        <f>G29*H6</f>
        <v>112</v>
      </c>
      <c r="I29" s="21">
        <f t="shared" si="1"/>
        <v>1352</v>
      </c>
      <c r="J29" s="18"/>
      <c r="K29" s="21">
        <f t="shared" si="2"/>
        <v>1352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91956</v>
      </c>
      <c r="F32" s="17">
        <v>315</v>
      </c>
      <c r="G32" s="15">
        <v>4</v>
      </c>
      <c r="H32" s="18">
        <f>G32*H6</f>
        <v>112</v>
      </c>
      <c r="I32" s="21">
        <f t="shared" si="1"/>
        <v>427</v>
      </c>
      <c r="J32" s="18"/>
      <c r="K32" s="21">
        <f t="shared" si="2"/>
        <v>427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101714</v>
      </c>
      <c r="F35" s="17">
        <v>125</v>
      </c>
      <c r="G35" s="15">
        <v>2</v>
      </c>
      <c r="H35" s="18">
        <f>G35*H6</f>
        <v>56</v>
      </c>
      <c r="I35" s="21">
        <f t="shared" si="1"/>
        <v>181</v>
      </c>
      <c r="J35" s="18"/>
      <c r="K35" s="21">
        <f t="shared" si="2"/>
        <v>181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61222</v>
      </c>
      <c r="F40" s="17">
        <v>30</v>
      </c>
      <c r="G40" s="15">
        <v>1</v>
      </c>
      <c r="H40" s="18">
        <f>G40*H6</f>
        <v>28</v>
      </c>
      <c r="I40" s="21">
        <f t="shared" si="1"/>
        <v>58</v>
      </c>
      <c r="J40" s="18"/>
      <c r="K40" s="21">
        <f t="shared" si="2"/>
        <v>58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51711</v>
      </c>
      <c r="F42" s="17">
        <v>350</v>
      </c>
      <c r="G42" s="15">
        <v>4</v>
      </c>
      <c r="H42" s="18">
        <f>G42*H6</f>
        <v>112</v>
      </c>
      <c r="I42" s="21">
        <f t="shared" si="1"/>
        <v>462</v>
      </c>
      <c r="J42" s="18"/>
      <c r="K42" s="21">
        <f t="shared" si="2"/>
        <v>462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33258</v>
      </c>
      <c r="F43" s="17">
        <v>184</v>
      </c>
      <c r="G43" s="15">
        <v>2</v>
      </c>
      <c r="H43" s="18">
        <f>G43*H6</f>
        <v>56</v>
      </c>
      <c r="I43" s="21">
        <f t="shared" si="1"/>
        <v>240</v>
      </c>
      <c r="J43" s="18"/>
      <c r="K43" s="21">
        <f t="shared" si="2"/>
        <v>240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16856</v>
      </c>
      <c r="F46" s="17">
        <v>95</v>
      </c>
      <c r="G46" s="15">
        <v>4</v>
      </c>
      <c r="H46" s="18">
        <f>G46*H6</f>
        <v>112</v>
      </c>
      <c r="I46" s="21">
        <f t="shared" si="1"/>
        <v>207</v>
      </c>
      <c r="J46" s="18"/>
      <c r="K46" s="21">
        <f t="shared" si="2"/>
        <v>207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>
        <v>139876</v>
      </c>
      <c r="F48" s="17">
        <v>1021</v>
      </c>
      <c r="G48" s="15">
        <v>4</v>
      </c>
      <c r="H48" s="18">
        <f>G48*H6</f>
        <v>112</v>
      </c>
      <c r="I48" s="21">
        <f t="shared" si="1"/>
        <v>1133</v>
      </c>
      <c r="J48" s="18"/>
      <c r="K48" s="21">
        <f t="shared" si="2"/>
        <v>1133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>
        <v>97517</v>
      </c>
      <c r="F50" s="17">
        <v>35</v>
      </c>
      <c r="G50" s="15">
        <v>6</v>
      </c>
      <c r="H50" s="18">
        <f>G50*H6</f>
        <v>168</v>
      </c>
      <c r="I50" s="21">
        <f t="shared" si="1"/>
        <v>203</v>
      </c>
      <c r="J50" s="18"/>
      <c r="K50" s="21">
        <f t="shared" si="2"/>
        <v>203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5054</v>
      </c>
      <c r="G51" s="20">
        <f t="shared" si="3"/>
        <v>63</v>
      </c>
      <c r="H51" s="20">
        <f t="shared" si="3"/>
        <v>1764</v>
      </c>
      <c r="I51" s="20">
        <f t="shared" si="3"/>
        <v>6818</v>
      </c>
      <c r="J51" s="20">
        <f t="shared" si="3"/>
        <v>0</v>
      </c>
      <c r="K51" s="20">
        <f t="shared" si="3"/>
        <v>6818</v>
      </c>
      <c r="L51" s="20">
        <f t="shared" si="3"/>
        <v>0</v>
      </c>
    </row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M23" sqref="M2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5199</v>
      </c>
      <c r="G4" s="11">
        <f t="shared" ref="G4:L4" si="0">G51</f>
        <v>93</v>
      </c>
      <c r="H4" s="11">
        <f t="shared" si="0"/>
        <v>2604</v>
      </c>
      <c r="I4" s="11">
        <f>I51</f>
        <v>7803</v>
      </c>
      <c r="J4" s="11">
        <f t="shared" si="0"/>
        <v>0</v>
      </c>
      <c r="K4" s="11">
        <f t="shared" si="0"/>
        <v>7803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291065</v>
      </c>
      <c r="F11" s="17">
        <v>218</v>
      </c>
      <c r="G11" s="15">
        <v>8</v>
      </c>
      <c r="H11" s="18">
        <f>G11*H6</f>
        <v>224</v>
      </c>
      <c r="I11" s="21">
        <f t="shared" si="1"/>
        <v>442</v>
      </c>
      <c r="J11" s="18"/>
      <c r="K11" s="21">
        <f t="shared" si="2"/>
        <v>442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279611</v>
      </c>
      <c r="F12" s="17">
        <v>941</v>
      </c>
      <c r="G12" s="15">
        <v>8</v>
      </c>
      <c r="H12" s="18">
        <f>G12*H6</f>
        <v>224</v>
      </c>
      <c r="I12" s="21">
        <f t="shared" si="1"/>
        <v>1165</v>
      </c>
      <c r="J12" s="18"/>
      <c r="K12" s="21">
        <f t="shared" si="2"/>
        <v>1165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217227</v>
      </c>
      <c r="F17" s="17">
        <v>102</v>
      </c>
      <c r="G17" s="15">
        <v>4</v>
      </c>
      <c r="H17" s="18">
        <f>G17*H6</f>
        <v>112</v>
      </c>
      <c r="I17" s="21">
        <f t="shared" si="1"/>
        <v>214</v>
      </c>
      <c r="J17" s="18"/>
      <c r="K17" s="21">
        <f t="shared" si="2"/>
        <v>214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232906</v>
      </c>
      <c r="F19" s="17">
        <v>359</v>
      </c>
      <c r="G19" s="15">
        <v>4</v>
      </c>
      <c r="H19" s="18">
        <f>G19*H6</f>
        <v>112</v>
      </c>
      <c r="I19" s="21">
        <f t="shared" si="1"/>
        <v>471</v>
      </c>
      <c r="J19" s="18"/>
      <c r="K19" s="21">
        <f t="shared" si="2"/>
        <v>471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2375</v>
      </c>
      <c r="F27" s="17">
        <v>142</v>
      </c>
      <c r="G27" s="15">
        <v>4</v>
      </c>
      <c r="H27" s="18">
        <f>G27*H6</f>
        <v>112</v>
      </c>
      <c r="I27" s="21">
        <f t="shared" si="1"/>
        <v>254</v>
      </c>
      <c r="J27" s="18"/>
      <c r="K27" s="21">
        <f t="shared" si="2"/>
        <v>254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152629</v>
      </c>
      <c r="F28" s="17">
        <v>279</v>
      </c>
      <c r="G28" s="15">
        <v>4</v>
      </c>
      <c r="H28" s="18">
        <f>G28*H6</f>
        <v>112</v>
      </c>
      <c r="I28" s="21">
        <f t="shared" si="1"/>
        <v>391</v>
      </c>
      <c r="J28" s="18"/>
      <c r="K28" s="21">
        <f t="shared" si="2"/>
        <v>391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145357</v>
      </c>
      <c r="F29" s="17">
        <v>19</v>
      </c>
      <c r="G29" s="15">
        <v>4</v>
      </c>
      <c r="H29" s="18">
        <f>G29*H6</f>
        <v>112</v>
      </c>
      <c r="I29" s="21">
        <f t="shared" si="1"/>
        <v>131</v>
      </c>
      <c r="J29" s="18"/>
      <c r="K29" s="21">
        <f t="shared" si="2"/>
        <v>131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162840</v>
      </c>
      <c r="F31" s="17">
        <v>120</v>
      </c>
      <c r="G31" s="15">
        <v>4</v>
      </c>
      <c r="H31" s="18">
        <f>G31*H6</f>
        <v>112</v>
      </c>
      <c r="I31" s="21">
        <f t="shared" si="1"/>
        <v>232</v>
      </c>
      <c r="J31" s="18"/>
      <c r="K31" s="21">
        <f t="shared" si="2"/>
        <v>232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3650</v>
      </c>
      <c r="F32" s="17">
        <v>263</v>
      </c>
      <c r="G32" s="15">
        <v>6</v>
      </c>
      <c r="H32" s="18">
        <f>G32*H6</f>
        <v>168</v>
      </c>
      <c r="I32" s="21">
        <f t="shared" si="1"/>
        <v>431</v>
      </c>
      <c r="J32" s="18"/>
      <c r="K32" s="21">
        <f t="shared" si="2"/>
        <v>431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21838</v>
      </c>
      <c r="F33" s="17">
        <v>60</v>
      </c>
      <c r="G33" s="15">
        <v>4</v>
      </c>
      <c r="H33" s="18">
        <f>G33*H6</f>
        <v>112</v>
      </c>
      <c r="I33" s="21">
        <f t="shared" si="1"/>
        <v>172</v>
      </c>
      <c r="J33" s="18"/>
      <c r="K33" s="21">
        <f t="shared" si="2"/>
        <v>172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113527</v>
      </c>
      <c r="F34" s="17">
        <v>646</v>
      </c>
      <c r="G34" s="15">
        <v>4</v>
      </c>
      <c r="H34" s="18">
        <f>G34*H6</f>
        <v>112</v>
      </c>
      <c r="I34" s="21">
        <f t="shared" si="1"/>
        <v>758</v>
      </c>
      <c r="J34" s="18"/>
      <c r="K34" s="21">
        <f t="shared" si="2"/>
        <v>758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104032</v>
      </c>
      <c r="F35" s="17">
        <v>142</v>
      </c>
      <c r="G35" s="15">
        <v>4</v>
      </c>
      <c r="H35" s="18">
        <f>G35*H6</f>
        <v>112</v>
      </c>
      <c r="I35" s="21">
        <f t="shared" ref="I35" si="3">SUM(F35,H35)</f>
        <v>254</v>
      </c>
      <c r="J35" s="18"/>
      <c r="K35" s="21">
        <f t="shared" ref="K35" si="4">SUM(I35,J35)</f>
        <v>254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95466</v>
      </c>
      <c r="F36" s="17">
        <v>35</v>
      </c>
      <c r="G36" s="15">
        <v>1</v>
      </c>
      <c r="H36" s="18">
        <f>G36*H6</f>
        <v>28</v>
      </c>
      <c r="I36" s="21">
        <f t="shared" si="1"/>
        <v>63</v>
      </c>
      <c r="J36" s="18"/>
      <c r="K36" s="21">
        <f t="shared" si="2"/>
        <v>63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86714</v>
      </c>
      <c r="F37" s="17">
        <v>336</v>
      </c>
      <c r="G37" s="15">
        <v>4</v>
      </c>
      <c r="H37" s="18">
        <f>G37*H6</f>
        <v>112</v>
      </c>
      <c r="I37" s="21">
        <f t="shared" si="1"/>
        <v>448</v>
      </c>
      <c r="J37" s="18"/>
      <c r="K37" s="21">
        <f t="shared" si="2"/>
        <v>448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109730</v>
      </c>
      <c r="F38" s="17">
        <v>735</v>
      </c>
      <c r="G38" s="15">
        <v>8</v>
      </c>
      <c r="H38" s="18">
        <f>G38*H6</f>
        <v>224</v>
      </c>
      <c r="I38" s="21">
        <f t="shared" si="1"/>
        <v>959</v>
      </c>
      <c r="J38" s="18"/>
      <c r="K38" s="21">
        <f t="shared" si="2"/>
        <v>959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67149</v>
      </c>
      <c r="F39" s="17">
        <v>321</v>
      </c>
      <c r="G39" s="15">
        <v>6</v>
      </c>
      <c r="H39" s="18">
        <f>G39*H6</f>
        <v>168</v>
      </c>
      <c r="I39" s="21">
        <f t="shared" si="1"/>
        <v>489</v>
      </c>
      <c r="J39" s="18"/>
      <c r="K39" s="21">
        <f t="shared" si="2"/>
        <v>489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62783</v>
      </c>
      <c r="F40" s="17">
        <v>71</v>
      </c>
      <c r="G40" s="15">
        <v>6</v>
      </c>
      <c r="H40" s="18">
        <f>G40*H6</f>
        <v>168</v>
      </c>
      <c r="I40" s="21">
        <f t="shared" si="1"/>
        <v>239</v>
      </c>
      <c r="J40" s="18"/>
      <c r="K40" s="21">
        <f t="shared" si="2"/>
        <v>239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>
        <v>140365</v>
      </c>
      <c r="F49" s="17">
        <v>410</v>
      </c>
      <c r="G49" s="15">
        <v>10</v>
      </c>
      <c r="H49" s="18">
        <f>G49*H6</f>
        <v>280</v>
      </c>
      <c r="I49" s="21">
        <f t="shared" si="1"/>
        <v>690</v>
      </c>
      <c r="J49" s="18"/>
      <c r="K49" s="21">
        <f t="shared" si="2"/>
        <v>690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5199</v>
      </c>
      <c r="G51" s="20">
        <f t="shared" si="5"/>
        <v>93</v>
      </c>
      <c r="H51" s="20">
        <f t="shared" si="5"/>
        <v>2604</v>
      </c>
      <c r="I51" s="20">
        <f t="shared" si="5"/>
        <v>7803</v>
      </c>
      <c r="J51" s="20">
        <f t="shared" si="5"/>
        <v>0</v>
      </c>
      <c r="K51" s="20">
        <f t="shared" si="5"/>
        <v>7803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G48" sqref="G4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+F51</f>
        <v>7739</v>
      </c>
      <c r="G4" s="11">
        <f>G51</f>
        <v>173.5</v>
      </c>
      <c r="H4" s="11">
        <f t="shared" ref="H4:L4" si="0">H51</f>
        <v>4858</v>
      </c>
      <c r="I4" s="11">
        <f t="shared" si="0"/>
        <v>12597</v>
      </c>
      <c r="J4" s="11">
        <f t="shared" si="0"/>
        <v>0</v>
      </c>
      <c r="K4" s="11">
        <f t="shared" si="0"/>
        <v>12597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7046</v>
      </c>
      <c r="F8" s="17">
        <v>103</v>
      </c>
      <c r="G8" s="15">
        <v>6</v>
      </c>
      <c r="H8" s="18">
        <f>G8*H6</f>
        <v>168</v>
      </c>
      <c r="I8" s="21">
        <f t="shared" ref="I8:I50" si="1">SUM(F8,H8)</f>
        <v>271</v>
      </c>
      <c r="J8" s="18"/>
      <c r="K8" s="21">
        <f t="shared" ref="K8:K50" si="2">SUM(I8,J8)</f>
        <v>271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9870</v>
      </c>
      <c r="F9" s="17">
        <v>98</v>
      </c>
      <c r="G9" s="15">
        <v>6</v>
      </c>
      <c r="H9" s="18">
        <f>G9*H6</f>
        <v>168</v>
      </c>
      <c r="I9" s="21">
        <f t="shared" si="1"/>
        <v>266</v>
      </c>
      <c r="J9" s="18"/>
      <c r="K9" s="21">
        <f t="shared" si="2"/>
        <v>266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7837</v>
      </c>
      <c r="F10" s="17">
        <v>96</v>
      </c>
      <c r="G10" s="15">
        <v>6</v>
      </c>
      <c r="H10" s="18">
        <f>G10*H6</f>
        <v>168</v>
      </c>
      <c r="I10" s="21">
        <f t="shared" si="1"/>
        <v>264</v>
      </c>
      <c r="J10" s="18"/>
      <c r="K10" s="21">
        <f t="shared" si="2"/>
        <v>264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292155</v>
      </c>
      <c r="F11" s="17">
        <v>23</v>
      </c>
      <c r="G11" s="15">
        <v>4</v>
      </c>
      <c r="H11" s="18">
        <f>G11*H6</f>
        <v>112</v>
      </c>
      <c r="I11" s="21">
        <f t="shared" si="1"/>
        <v>135</v>
      </c>
      <c r="J11" s="18"/>
      <c r="K11" s="21">
        <f t="shared" si="2"/>
        <v>135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1006</v>
      </c>
      <c r="F12" s="17">
        <v>731</v>
      </c>
      <c r="G12" s="15">
        <v>8</v>
      </c>
      <c r="H12" s="18">
        <f>G12*H6</f>
        <v>224</v>
      </c>
      <c r="I12" s="21">
        <f t="shared" si="1"/>
        <v>955</v>
      </c>
      <c r="J12" s="18"/>
      <c r="K12" s="21">
        <f t="shared" si="2"/>
        <v>955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21393</v>
      </c>
      <c r="F13" s="17">
        <v>40</v>
      </c>
      <c r="G13" s="15">
        <v>4</v>
      </c>
      <c r="H13" s="18">
        <f>G13*H6</f>
        <v>112</v>
      </c>
      <c r="I13" s="21">
        <f t="shared" si="1"/>
        <v>152</v>
      </c>
      <c r="J13" s="18"/>
      <c r="K13" s="21">
        <f t="shared" si="2"/>
        <v>152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>
        <v>220114</v>
      </c>
      <c r="F14" s="17">
        <v>24</v>
      </c>
      <c r="G14" s="15">
        <v>4</v>
      </c>
      <c r="H14" s="18">
        <f>G14*H6</f>
        <v>112</v>
      </c>
      <c r="I14" s="21">
        <f t="shared" si="1"/>
        <v>136</v>
      </c>
      <c r="J14" s="18"/>
      <c r="K14" s="21">
        <f t="shared" si="2"/>
        <v>136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205829</v>
      </c>
      <c r="F20" s="17">
        <v>264</v>
      </c>
      <c r="G20" s="15">
        <v>8</v>
      </c>
      <c r="H20" s="18">
        <f>G20*H6</f>
        <v>224</v>
      </c>
      <c r="I20" s="21">
        <f t="shared" si="1"/>
        <v>488</v>
      </c>
      <c r="J20" s="18"/>
      <c r="K20" s="21">
        <f t="shared" si="2"/>
        <v>488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>
        <v>167997</v>
      </c>
      <c r="F25" s="17">
        <v>1578</v>
      </c>
      <c r="G25" s="15">
        <v>17.5</v>
      </c>
      <c r="H25" s="18">
        <f>G25*H6</f>
        <v>490</v>
      </c>
      <c r="I25" s="21">
        <f t="shared" si="1"/>
        <v>2068</v>
      </c>
      <c r="J25" s="18"/>
      <c r="K25" s="21">
        <f t="shared" si="2"/>
        <v>2068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>
        <v>3602</v>
      </c>
      <c r="F27" s="17">
        <v>972</v>
      </c>
      <c r="G27" s="15">
        <v>14</v>
      </c>
      <c r="H27" s="18">
        <f>G27*H6</f>
        <v>392</v>
      </c>
      <c r="I27" s="21">
        <f t="shared" si="1"/>
        <v>1364</v>
      </c>
      <c r="J27" s="18"/>
      <c r="K27" s="21">
        <f t="shared" si="2"/>
        <v>1364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>
        <v>158711</v>
      </c>
      <c r="F30" s="17">
        <v>482</v>
      </c>
      <c r="G30" s="15">
        <v>12</v>
      </c>
      <c r="H30" s="18">
        <f>G30*H6</f>
        <v>336</v>
      </c>
      <c r="I30" s="21">
        <f t="shared" si="1"/>
        <v>818</v>
      </c>
      <c r="J30" s="18"/>
      <c r="K30" s="21">
        <f t="shared" si="2"/>
        <v>818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>
        <v>168235</v>
      </c>
      <c r="F31" s="17">
        <v>1025</v>
      </c>
      <c r="G31" s="15">
        <v>8</v>
      </c>
      <c r="H31" s="18">
        <f>G31*H6</f>
        <v>224</v>
      </c>
      <c r="I31" s="21">
        <f t="shared" si="1"/>
        <v>1249</v>
      </c>
      <c r="J31" s="18"/>
      <c r="K31" s="21">
        <f t="shared" si="2"/>
        <v>1249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116765</v>
      </c>
      <c r="F34" s="17">
        <v>86</v>
      </c>
      <c r="G34" s="15">
        <v>6</v>
      </c>
      <c r="H34" s="18">
        <f>G34*H6</f>
        <v>168</v>
      </c>
      <c r="I34" s="21">
        <f t="shared" si="1"/>
        <v>254</v>
      </c>
      <c r="J34" s="18"/>
      <c r="K34" s="21">
        <f t="shared" si="2"/>
        <v>254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168235</v>
      </c>
      <c r="F35" s="17">
        <v>1025</v>
      </c>
      <c r="G35" s="15">
        <v>8</v>
      </c>
      <c r="H35" s="18">
        <f>G35*H6</f>
        <v>224</v>
      </c>
      <c r="I35" s="21">
        <f t="shared" si="1"/>
        <v>1249</v>
      </c>
      <c r="J35" s="18"/>
      <c r="K35" s="21">
        <f t="shared" si="2"/>
        <v>1249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98968</v>
      </c>
      <c r="F36" s="17">
        <v>97</v>
      </c>
      <c r="G36" s="15">
        <v>8</v>
      </c>
      <c r="H36" s="18">
        <f>G36*H6</f>
        <v>224</v>
      </c>
      <c r="I36" s="21">
        <f t="shared" si="1"/>
        <v>321</v>
      </c>
      <c r="J36" s="18"/>
      <c r="K36" s="21">
        <f t="shared" si="2"/>
        <v>321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>
        <v>88488</v>
      </c>
      <c r="F37" s="17">
        <v>107</v>
      </c>
      <c r="G37" s="15">
        <v>6</v>
      </c>
      <c r="H37" s="18">
        <f>G37*H6</f>
        <v>168</v>
      </c>
      <c r="I37" s="21">
        <f t="shared" si="1"/>
        <v>275</v>
      </c>
      <c r="J37" s="18"/>
      <c r="K37" s="21">
        <f t="shared" si="2"/>
        <v>275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113287</v>
      </c>
      <c r="F38" s="17">
        <v>434</v>
      </c>
      <c r="G38" s="15">
        <v>4</v>
      </c>
      <c r="H38" s="18">
        <f>G38*H6</f>
        <v>112</v>
      </c>
      <c r="I38" s="21">
        <f t="shared" si="1"/>
        <v>546</v>
      </c>
      <c r="J38" s="18"/>
      <c r="K38" s="21">
        <f t="shared" si="2"/>
        <v>546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68777</v>
      </c>
      <c r="F39" s="17">
        <v>23</v>
      </c>
      <c r="G39" s="15">
        <v>4</v>
      </c>
      <c r="H39" s="18">
        <f>G39*H6</f>
        <v>112</v>
      </c>
      <c r="I39" s="21">
        <f t="shared" si="1"/>
        <v>135</v>
      </c>
      <c r="J39" s="18"/>
      <c r="K39" s="21">
        <f t="shared" si="2"/>
        <v>135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64723</v>
      </c>
      <c r="F40" s="17">
        <v>27</v>
      </c>
      <c r="G40" s="15">
        <v>4</v>
      </c>
      <c r="H40" s="18">
        <f>G40*H6</f>
        <v>112</v>
      </c>
      <c r="I40" s="21">
        <f t="shared" si="1"/>
        <v>139</v>
      </c>
      <c r="J40" s="18"/>
      <c r="K40" s="21">
        <f t="shared" si="2"/>
        <v>139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71009</v>
      </c>
      <c r="F41" s="17">
        <v>126</v>
      </c>
      <c r="G41" s="15">
        <v>6</v>
      </c>
      <c r="H41" s="18">
        <f>G41*H6</f>
        <v>168</v>
      </c>
      <c r="I41" s="21">
        <f t="shared" si="1"/>
        <v>294</v>
      </c>
      <c r="J41" s="18"/>
      <c r="K41" s="21">
        <f t="shared" si="2"/>
        <v>294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56789</v>
      </c>
      <c r="F42" s="17">
        <v>18</v>
      </c>
      <c r="G42" s="15">
        <v>4</v>
      </c>
      <c r="H42" s="18">
        <f>G42*H6</f>
        <v>112</v>
      </c>
      <c r="I42" s="21">
        <f t="shared" si="1"/>
        <v>130</v>
      </c>
      <c r="J42" s="18"/>
      <c r="K42" s="21">
        <f t="shared" si="2"/>
        <v>130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46189</v>
      </c>
      <c r="F44" s="17">
        <v>148</v>
      </c>
      <c r="G44" s="15">
        <v>10</v>
      </c>
      <c r="H44" s="18">
        <f>G44*H6</f>
        <v>280</v>
      </c>
      <c r="I44" s="21">
        <f t="shared" si="1"/>
        <v>428</v>
      </c>
      <c r="J44" s="18"/>
      <c r="K44" s="21">
        <f t="shared" si="2"/>
        <v>428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23331</v>
      </c>
      <c r="F45" s="17">
        <v>103</v>
      </c>
      <c r="G45" s="15">
        <v>6</v>
      </c>
      <c r="H45" s="18">
        <f>G45*H6</f>
        <v>168</v>
      </c>
      <c r="I45" s="21">
        <f t="shared" si="1"/>
        <v>271</v>
      </c>
      <c r="J45" s="18"/>
      <c r="K45" s="21">
        <f t="shared" si="2"/>
        <v>271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19541</v>
      </c>
      <c r="F46" s="17">
        <v>18</v>
      </c>
      <c r="G46" s="15">
        <v>4</v>
      </c>
      <c r="H46" s="18">
        <f>G46*H6</f>
        <v>112</v>
      </c>
      <c r="I46" s="21">
        <f t="shared" si="1"/>
        <v>130</v>
      </c>
      <c r="J46" s="18"/>
      <c r="K46" s="21">
        <f t="shared" si="2"/>
        <v>130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>
        <v>25248</v>
      </c>
      <c r="F47" s="17">
        <v>91</v>
      </c>
      <c r="G47" s="15">
        <v>6</v>
      </c>
      <c r="H47" s="18">
        <f>G47*H6</f>
        <v>168</v>
      </c>
      <c r="I47" s="21">
        <f t="shared" si="1"/>
        <v>259</v>
      </c>
      <c r="J47" s="18"/>
      <c r="K47" s="21">
        <f t="shared" si="2"/>
        <v>259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7739</v>
      </c>
      <c r="G51" s="20">
        <f t="shared" si="3"/>
        <v>173.5</v>
      </c>
      <c r="H51" s="20">
        <f t="shared" si="3"/>
        <v>4858</v>
      </c>
      <c r="I51" s="20">
        <f t="shared" si="3"/>
        <v>12597</v>
      </c>
      <c r="J51" s="20">
        <f t="shared" si="3"/>
        <v>0</v>
      </c>
      <c r="K51" s="20">
        <f t="shared" si="3"/>
        <v>12597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8669</v>
      </c>
      <c r="G4" s="11">
        <f t="shared" ref="G4:L4" si="0">G51</f>
        <v>192</v>
      </c>
      <c r="H4" s="11">
        <f t="shared" si="0"/>
        <v>5376</v>
      </c>
      <c r="I4" s="11">
        <f t="shared" si="0"/>
        <v>14045</v>
      </c>
      <c r="J4" s="11">
        <f t="shared" si="0"/>
        <v>0</v>
      </c>
      <c r="K4" s="11">
        <f t="shared" si="0"/>
        <v>14045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>
        <v>8681</v>
      </c>
      <c r="F8" s="17">
        <v>89</v>
      </c>
      <c r="G8" s="15">
        <v>4</v>
      </c>
      <c r="H8" s="18">
        <f>G8*H6</f>
        <v>112</v>
      </c>
      <c r="I8" s="21">
        <f t="shared" ref="I8:I50" si="1">SUM(F8,H8)</f>
        <v>201</v>
      </c>
      <c r="J8" s="18"/>
      <c r="K8" s="21">
        <f t="shared" ref="K8:K50" si="2">SUM(I8,J8)</f>
        <v>201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>
        <v>11642</v>
      </c>
      <c r="F9" s="17">
        <v>48</v>
      </c>
      <c r="G9" s="15">
        <v>6</v>
      </c>
      <c r="H9" s="18">
        <f>G9*H6</f>
        <v>168</v>
      </c>
      <c r="I9" s="21">
        <f t="shared" si="1"/>
        <v>216</v>
      </c>
      <c r="J9" s="18"/>
      <c r="K9" s="21">
        <f t="shared" si="2"/>
        <v>216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>
        <v>10255</v>
      </c>
      <c r="F10" s="17">
        <v>23</v>
      </c>
      <c r="G10" s="15">
        <v>6</v>
      </c>
      <c r="H10" s="18">
        <f>G10*H6</f>
        <v>168</v>
      </c>
      <c r="I10" s="21">
        <f t="shared" si="1"/>
        <v>191</v>
      </c>
      <c r="J10" s="18"/>
      <c r="K10" s="21">
        <f t="shared" si="2"/>
        <v>191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>
        <v>292938</v>
      </c>
      <c r="F11" s="17">
        <v>408</v>
      </c>
      <c r="G11" s="15">
        <v>8</v>
      </c>
      <c r="H11" s="18">
        <f>G11*H6</f>
        <v>224</v>
      </c>
      <c r="I11" s="21">
        <f t="shared" si="1"/>
        <v>632</v>
      </c>
      <c r="J11" s="18"/>
      <c r="K11" s="21">
        <f t="shared" si="2"/>
        <v>632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>
        <v>1662</v>
      </c>
      <c r="F12" s="17">
        <v>17</v>
      </c>
      <c r="G12" s="15">
        <v>4</v>
      </c>
      <c r="H12" s="18">
        <f>G12*H6</f>
        <v>112</v>
      </c>
      <c r="I12" s="21">
        <f t="shared" si="1"/>
        <v>129</v>
      </c>
      <c r="J12" s="18"/>
      <c r="K12" s="21">
        <f t="shared" si="2"/>
        <v>129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>
        <v>23415</v>
      </c>
      <c r="F13" s="17">
        <v>26</v>
      </c>
      <c r="G13" s="15">
        <v>4</v>
      </c>
      <c r="H13" s="18">
        <f>G13*H6</f>
        <v>112</v>
      </c>
      <c r="I13" s="21">
        <f t="shared" si="1"/>
        <v>138</v>
      </c>
      <c r="J13" s="18"/>
      <c r="K13" s="21">
        <f t="shared" si="2"/>
        <v>138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>
        <v>217562</v>
      </c>
      <c r="F17" s="17">
        <v>151</v>
      </c>
      <c r="G17" s="15">
        <v>6</v>
      </c>
      <c r="H17" s="18">
        <v>168</v>
      </c>
      <c r="I17" s="21">
        <f t="shared" si="1"/>
        <v>319</v>
      </c>
      <c r="J17" s="18"/>
      <c r="K17" s="21">
        <f t="shared" si="2"/>
        <v>319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>
        <v>271289</v>
      </c>
      <c r="F18" s="17">
        <v>1750</v>
      </c>
      <c r="G18" s="15">
        <v>8</v>
      </c>
      <c r="H18" s="18">
        <f>G18*H6</f>
        <v>224</v>
      </c>
      <c r="I18" s="21">
        <f t="shared" si="1"/>
        <v>1974</v>
      </c>
      <c r="J18" s="18"/>
      <c r="K18" s="21">
        <f t="shared" si="2"/>
        <v>1974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>
        <v>234131</v>
      </c>
      <c r="F19" s="17">
        <v>490</v>
      </c>
      <c r="G19" s="15">
        <v>6</v>
      </c>
      <c r="H19" s="18">
        <f>G19*H6</f>
        <v>168</v>
      </c>
      <c r="I19" s="21">
        <f t="shared" si="1"/>
        <v>658</v>
      </c>
      <c r="J19" s="18"/>
      <c r="K19" s="21">
        <f t="shared" si="2"/>
        <v>658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>
        <v>207733</v>
      </c>
      <c r="F20" s="17">
        <v>77</v>
      </c>
      <c r="G20" s="15">
        <v>8</v>
      </c>
      <c r="H20" s="18">
        <v>224</v>
      </c>
      <c r="I20" s="21">
        <f t="shared" si="1"/>
        <v>301</v>
      </c>
      <c r="J20" s="18"/>
      <c r="K20" s="21">
        <f t="shared" si="2"/>
        <v>301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>
        <v>260646</v>
      </c>
      <c r="F21" s="17">
        <v>62</v>
      </c>
      <c r="G21" s="15">
        <v>8</v>
      </c>
      <c r="H21" s="18">
        <f>G21*H6</f>
        <v>224</v>
      </c>
      <c r="I21" s="21">
        <f t="shared" si="1"/>
        <v>286</v>
      </c>
      <c r="J21" s="18"/>
      <c r="K21" s="21">
        <f t="shared" si="2"/>
        <v>286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>
        <v>305537</v>
      </c>
      <c r="F22" s="17">
        <v>575</v>
      </c>
      <c r="G22" s="15">
        <v>6</v>
      </c>
      <c r="H22" s="18">
        <v>168</v>
      </c>
      <c r="I22" s="21">
        <f t="shared" si="1"/>
        <v>743</v>
      </c>
      <c r="J22" s="18"/>
      <c r="K22" s="21">
        <f t="shared" si="2"/>
        <v>743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>
        <v>181903</v>
      </c>
      <c r="F23" s="17">
        <v>28</v>
      </c>
      <c r="G23" s="15">
        <v>4</v>
      </c>
      <c r="H23" s="18">
        <f>G23*H6</f>
        <v>112</v>
      </c>
      <c r="I23" s="21">
        <f t="shared" ref="I23" si="3">SUM(F23,H23)</f>
        <v>140</v>
      </c>
      <c r="J23" s="18"/>
      <c r="K23" s="21">
        <f t="shared" ref="K23" si="4">SUM(I23,J23)</f>
        <v>140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>
        <v>171793</v>
      </c>
      <c r="F24" s="17">
        <v>235</v>
      </c>
      <c r="G24" s="15">
        <v>6</v>
      </c>
      <c r="H24" s="18">
        <f>G24*H6</f>
        <v>168</v>
      </c>
      <c r="I24" s="21">
        <f t="shared" si="1"/>
        <v>403</v>
      </c>
      <c r="J24" s="18"/>
      <c r="K24" s="21">
        <f t="shared" si="2"/>
        <v>403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>
        <v>187530</v>
      </c>
      <c r="F26" s="17">
        <v>1333</v>
      </c>
      <c r="G26" s="15">
        <v>4</v>
      </c>
      <c r="H26" s="18">
        <f>G26*H6</f>
        <v>112</v>
      </c>
      <c r="I26" s="21">
        <f t="shared" si="1"/>
        <v>1445</v>
      </c>
      <c r="J26" s="18"/>
      <c r="K26" s="21">
        <f t="shared" si="2"/>
        <v>1445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>
        <v>154827</v>
      </c>
      <c r="F28" s="17">
        <v>19</v>
      </c>
      <c r="G28" s="15">
        <v>4</v>
      </c>
      <c r="H28" s="18">
        <f>G28*H6</f>
        <v>112</v>
      </c>
      <c r="I28" s="21">
        <f t="shared" si="1"/>
        <v>131</v>
      </c>
      <c r="J28" s="18"/>
      <c r="K28" s="21">
        <f t="shared" si="2"/>
        <v>131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>
        <v>148760</v>
      </c>
      <c r="F29" s="17">
        <v>750</v>
      </c>
      <c r="G29" s="15">
        <v>6</v>
      </c>
      <c r="H29" s="18">
        <f>G29*H6</f>
        <v>168</v>
      </c>
      <c r="I29" s="21">
        <f t="shared" si="1"/>
        <v>918</v>
      </c>
      <c r="J29" s="18"/>
      <c r="K29" s="21">
        <f t="shared" si="2"/>
        <v>918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>
        <v>6160</v>
      </c>
      <c r="F32" s="17">
        <v>179</v>
      </c>
      <c r="G32" s="15">
        <v>10</v>
      </c>
      <c r="H32" s="18">
        <f>G32*H6</f>
        <v>280</v>
      </c>
      <c r="I32" s="21">
        <f t="shared" si="1"/>
        <v>459</v>
      </c>
      <c r="J32" s="18"/>
      <c r="K32" s="21">
        <f t="shared" si="2"/>
        <v>459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>
        <v>26546</v>
      </c>
      <c r="F33" s="17">
        <v>697</v>
      </c>
      <c r="G33" s="15">
        <v>8</v>
      </c>
      <c r="H33" s="18">
        <f>G33*H6</f>
        <v>224</v>
      </c>
      <c r="I33" s="21">
        <f t="shared" si="1"/>
        <v>921</v>
      </c>
      <c r="J33" s="18"/>
      <c r="K33" s="21">
        <f t="shared" si="2"/>
        <v>921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>
        <v>118869</v>
      </c>
      <c r="F34" s="17">
        <v>277</v>
      </c>
      <c r="G34" s="15">
        <v>4</v>
      </c>
      <c r="H34" s="18">
        <f>G34*H6</f>
        <v>112</v>
      </c>
      <c r="I34" s="21">
        <f t="shared" si="1"/>
        <v>389</v>
      </c>
      <c r="J34" s="18"/>
      <c r="K34" s="21">
        <f t="shared" si="2"/>
        <v>389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>
        <v>109407</v>
      </c>
      <c r="F35" s="17">
        <v>24</v>
      </c>
      <c r="G35" s="15">
        <v>4</v>
      </c>
      <c r="H35" s="18">
        <f>G35*H6</f>
        <v>112</v>
      </c>
      <c r="I35" s="21">
        <f t="shared" si="1"/>
        <v>136</v>
      </c>
      <c r="J35" s="18"/>
      <c r="K35" s="21">
        <f t="shared" si="2"/>
        <v>136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>
        <v>102157</v>
      </c>
      <c r="F36" s="17">
        <v>34</v>
      </c>
      <c r="G36" s="15">
        <v>4</v>
      </c>
      <c r="H36" s="18">
        <f>G36*H6</f>
        <v>112</v>
      </c>
      <c r="I36" s="21">
        <f t="shared" si="1"/>
        <v>146</v>
      </c>
      <c r="J36" s="18"/>
      <c r="K36" s="21">
        <f t="shared" si="2"/>
        <v>146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>
        <v>115400</v>
      </c>
      <c r="F38" s="17">
        <v>96</v>
      </c>
      <c r="G38" s="15">
        <v>6</v>
      </c>
      <c r="H38" s="18">
        <f>G38*H6</f>
        <v>168</v>
      </c>
      <c r="I38" s="21">
        <f t="shared" si="1"/>
        <v>264</v>
      </c>
      <c r="J38" s="18"/>
      <c r="K38" s="21">
        <f t="shared" si="2"/>
        <v>264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>
        <v>71880</v>
      </c>
      <c r="F39" s="17">
        <v>68</v>
      </c>
      <c r="G39" s="15">
        <v>8</v>
      </c>
      <c r="H39" s="18">
        <f>G39*H6</f>
        <v>224</v>
      </c>
      <c r="I39" s="21">
        <f t="shared" si="1"/>
        <v>292</v>
      </c>
      <c r="J39" s="18"/>
      <c r="K39" s="21">
        <f t="shared" si="2"/>
        <v>292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>
        <v>67025</v>
      </c>
      <c r="F40" s="17">
        <v>23</v>
      </c>
      <c r="G40" s="15">
        <v>4</v>
      </c>
      <c r="H40" s="18">
        <f>G40*H6</f>
        <v>112</v>
      </c>
      <c r="I40" s="21">
        <f t="shared" si="1"/>
        <v>135</v>
      </c>
      <c r="J40" s="18"/>
      <c r="K40" s="21">
        <f t="shared" si="2"/>
        <v>135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>
        <v>74288</v>
      </c>
      <c r="F41" s="17">
        <v>47</v>
      </c>
      <c r="G41" s="15">
        <v>8</v>
      </c>
      <c r="H41" s="18">
        <f>G41*H6</f>
        <v>224</v>
      </c>
      <c r="I41" s="21">
        <f t="shared" si="1"/>
        <v>271</v>
      </c>
      <c r="J41" s="18"/>
      <c r="K41" s="21">
        <f t="shared" si="2"/>
        <v>271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>
        <v>61687</v>
      </c>
      <c r="F42" s="17">
        <v>483</v>
      </c>
      <c r="G42" s="15">
        <v>10</v>
      </c>
      <c r="H42" s="18">
        <f>G42*H6</f>
        <v>280</v>
      </c>
      <c r="I42" s="21">
        <f t="shared" si="1"/>
        <v>763</v>
      </c>
      <c r="J42" s="18"/>
      <c r="K42" s="21">
        <f t="shared" si="2"/>
        <v>763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>
        <v>37405</v>
      </c>
      <c r="F43" s="17">
        <v>144</v>
      </c>
      <c r="G43" s="15">
        <v>8</v>
      </c>
      <c r="H43" s="18">
        <f>G43*H6</f>
        <v>224</v>
      </c>
      <c r="I43" s="21">
        <f t="shared" si="1"/>
        <v>368</v>
      </c>
      <c r="J43" s="18"/>
      <c r="K43" s="21">
        <f t="shared" si="2"/>
        <v>368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>
        <v>49830</v>
      </c>
      <c r="F44" s="17">
        <v>14</v>
      </c>
      <c r="G44" s="15">
        <v>4</v>
      </c>
      <c r="H44" s="18">
        <f>G44*H6</f>
        <v>112</v>
      </c>
      <c r="I44" s="21">
        <f t="shared" si="1"/>
        <v>126</v>
      </c>
      <c r="J44" s="18"/>
      <c r="K44" s="21">
        <f t="shared" si="2"/>
        <v>126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>
        <v>25950</v>
      </c>
      <c r="F45" s="17">
        <v>485</v>
      </c>
      <c r="G45" s="15">
        <v>12</v>
      </c>
      <c r="H45" s="18">
        <f>G45*H6</f>
        <v>336</v>
      </c>
      <c r="I45" s="21">
        <f t="shared" si="1"/>
        <v>821</v>
      </c>
      <c r="J45" s="18"/>
      <c r="K45" s="21">
        <f t="shared" si="2"/>
        <v>821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>
        <v>20965</v>
      </c>
      <c r="F46" s="17">
        <v>17</v>
      </c>
      <c r="G46" s="15">
        <v>4</v>
      </c>
      <c r="H46" s="18">
        <f>G46*H6</f>
        <v>112</v>
      </c>
      <c r="I46" s="21">
        <f t="shared" si="1"/>
        <v>129</v>
      </c>
      <c r="J46" s="18"/>
      <c r="K46" s="21">
        <f t="shared" si="2"/>
        <v>129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8669</v>
      </c>
      <c r="G51" s="20">
        <f t="shared" si="5"/>
        <v>192</v>
      </c>
      <c r="H51" s="20">
        <f t="shared" si="5"/>
        <v>5376</v>
      </c>
      <c r="I51" s="20">
        <f t="shared" si="5"/>
        <v>14045</v>
      </c>
      <c r="J51" s="20">
        <f t="shared" si="5"/>
        <v>0</v>
      </c>
      <c r="K51" s="20">
        <f t="shared" si="5"/>
        <v>14045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H39" sqref="H3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July!L2</f>
        <v>2017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ref="I17" si="3">SUM(F17,H17)</f>
        <v>0</v>
      </c>
      <c r="J17" s="18"/>
      <c r="K17" s="21">
        <f t="shared" ref="K17" si="4">SUM(I17,J17)</f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ref="I38" si="5">SUM(F38,H38)</f>
        <v>0</v>
      </c>
      <c r="J38" s="18"/>
      <c r="K38" s="21">
        <f t="shared" ref="K38" si="6">SUM(I38,J38)</f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7">SUM(F8:F50)</f>
        <v>0</v>
      </c>
      <c r="G51" s="20">
        <f t="shared" si="7"/>
        <v>0</v>
      </c>
      <c r="H51" s="20">
        <f t="shared" si="7"/>
        <v>0</v>
      </c>
      <c r="I51" s="20">
        <f t="shared" si="7"/>
        <v>0</v>
      </c>
      <c r="J51" s="20">
        <f t="shared" si="7"/>
        <v>0</v>
      </c>
      <c r="K51" s="20">
        <f t="shared" si="7"/>
        <v>0</v>
      </c>
      <c r="L51" s="20">
        <f t="shared" si="7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0" workbookViewId="0">
      <selection activeCell="H46" sqref="H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ref="I45" si="3">SUM(F45,H45)</f>
        <v>0</v>
      </c>
      <c r="J45" s="18"/>
      <c r="K45" s="21">
        <f t="shared" ref="K45" si="4">SUM(I45,J45)</f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5">SUM(F8:F50)</f>
        <v>0</v>
      </c>
      <c r="G51" s="20">
        <f t="shared" si="5"/>
        <v>0</v>
      </c>
      <c r="H51" s="20">
        <f t="shared" si="5"/>
        <v>0</v>
      </c>
      <c r="I51" s="20">
        <f t="shared" si="5"/>
        <v>0</v>
      </c>
      <c r="J51" s="20">
        <f t="shared" si="5"/>
        <v>0</v>
      </c>
      <c r="K51" s="20">
        <f t="shared" si="5"/>
        <v>0</v>
      </c>
      <c r="L51" s="20">
        <f t="shared" si="5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" workbookViewId="0">
      <selection activeCell="E10" sqref="E10:G5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55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f>Jan!L2</f>
        <v>2018</v>
      </c>
    </row>
    <row r="3" spans="1:12" ht="24.75" thickTop="1" thickBot="1">
      <c r="A3" s="7"/>
      <c r="J3" s="5"/>
    </row>
    <row r="4" spans="1:12" ht="17.25" thickTop="1" thickBot="1">
      <c r="E4" s="10" t="s">
        <v>57</v>
      </c>
      <c r="F4" s="11">
        <f>F51</f>
        <v>0</v>
      </c>
      <c r="G4" s="11">
        <f t="shared" ref="G4:L4" si="0">G51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77" t="s">
        <v>58</v>
      </c>
      <c r="G5" s="77"/>
      <c r="H5" s="77"/>
      <c r="I5" s="30"/>
      <c r="J5" s="1"/>
      <c r="K5" s="1"/>
      <c r="L5" s="2"/>
    </row>
    <row r="6" spans="1:12" ht="18.75" customHeight="1" thickTop="1" thickBot="1">
      <c r="A6" s="80" t="s">
        <v>9</v>
      </c>
      <c r="B6" s="80" t="s">
        <v>2</v>
      </c>
      <c r="C6" s="80" t="s">
        <v>59</v>
      </c>
      <c r="D6" s="80" t="s">
        <v>21</v>
      </c>
      <c r="E6" s="80" t="s">
        <v>60</v>
      </c>
      <c r="F6" s="22"/>
      <c r="G6" s="14" t="s">
        <v>61</v>
      </c>
      <c r="H6" s="23">
        <v>28</v>
      </c>
      <c r="I6" s="31"/>
      <c r="J6" s="13"/>
      <c r="K6" s="13" t="s">
        <v>62</v>
      </c>
      <c r="L6" s="57"/>
    </row>
    <row r="7" spans="1:12" ht="16.5" thickTop="1" thickBot="1">
      <c r="A7" s="80"/>
      <c r="B7" s="80"/>
      <c r="C7" s="80"/>
      <c r="D7" s="80"/>
      <c r="E7" s="80"/>
      <c r="F7" s="57" t="s">
        <v>3</v>
      </c>
      <c r="G7" s="57" t="s">
        <v>4</v>
      </c>
      <c r="H7" s="57" t="s">
        <v>5</v>
      </c>
      <c r="I7" s="57" t="s">
        <v>7</v>
      </c>
      <c r="J7" s="13" t="s">
        <v>6</v>
      </c>
      <c r="K7" s="57" t="s">
        <v>7</v>
      </c>
      <c r="L7" s="57" t="s">
        <v>8</v>
      </c>
    </row>
    <row r="8" spans="1:12" ht="15" customHeight="1" thickTop="1">
      <c r="A8" s="15">
        <v>2171</v>
      </c>
      <c r="B8" s="3">
        <v>2017</v>
      </c>
      <c r="C8" s="15"/>
      <c r="D8" s="15"/>
      <c r="E8" s="16"/>
      <c r="F8" s="17"/>
      <c r="G8" s="15"/>
      <c r="H8" s="18">
        <f>G8*H6</f>
        <v>0</v>
      </c>
      <c r="I8" s="21">
        <f t="shared" ref="I8:I50" si="1">SUM(F8,H8)</f>
        <v>0</v>
      </c>
      <c r="J8" s="18"/>
      <c r="K8" s="21">
        <f t="shared" ref="K8:K50" si="2">SUM(I8,J8)</f>
        <v>0</v>
      </c>
      <c r="L8" s="48"/>
    </row>
    <row r="9" spans="1:12" ht="15" customHeight="1">
      <c r="A9" s="15">
        <v>2172</v>
      </c>
      <c r="B9" s="3">
        <v>2017</v>
      </c>
      <c r="C9" s="15"/>
      <c r="D9" s="15"/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si="2"/>
        <v>0</v>
      </c>
      <c r="L9" s="48"/>
    </row>
    <row r="10" spans="1:12" ht="15" customHeight="1">
      <c r="A10" s="15">
        <v>2173</v>
      </c>
      <c r="B10" s="3">
        <v>2017</v>
      </c>
      <c r="C10" s="15"/>
      <c r="D10" s="15"/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48"/>
    </row>
    <row r="11" spans="1:12" ht="15" customHeight="1">
      <c r="A11" s="15">
        <v>2008</v>
      </c>
      <c r="B11" s="3">
        <v>2000</v>
      </c>
      <c r="C11" s="15">
        <v>27</v>
      </c>
      <c r="D11" s="15"/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 t="shared" si="2"/>
        <v>0</v>
      </c>
      <c r="L11" s="48"/>
    </row>
    <row r="12" spans="1:12" ht="15" customHeight="1">
      <c r="A12" s="15">
        <v>2016</v>
      </c>
      <c r="B12" s="3">
        <v>2001</v>
      </c>
      <c r="C12" s="15"/>
      <c r="D12" s="15" t="s">
        <v>63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48"/>
    </row>
    <row r="13" spans="1:12" ht="15" customHeight="1">
      <c r="A13" s="15">
        <v>2017</v>
      </c>
      <c r="B13" s="3">
        <v>2001</v>
      </c>
      <c r="C13" s="15"/>
      <c r="D13" s="15" t="s">
        <v>63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48"/>
    </row>
    <row r="14" spans="1:12" ht="15" customHeight="1">
      <c r="A14" s="15">
        <v>2019</v>
      </c>
      <c r="B14" s="3">
        <v>2001</v>
      </c>
      <c r="C14" s="15"/>
      <c r="D14" s="15" t="s">
        <v>63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48"/>
    </row>
    <row r="15" spans="1:12" ht="15" customHeight="1">
      <c r="A15" s="15">
        <v>2023</v>
      </c>
      <c r="B15" s="3">
        <v>2002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48"/>
    </row>
    <row r="16" spans="1:12" ht="15" customHeight="1">
      <c r="A16" s="15">
        <v>2024</v>
      </c>
      <c r="B16" s="3">
        <v>2002</v>
      </c>
      <c r="C16" s="15"/>
      <c r="D16" s="15" t="s">
        <v>63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 t="shared" si="2"/>
        <v>0</v>
      </c>
      <c r="L16" s="48"/>
    </row>
    <row r="17" spans="1:12" ht="15" customHeight="1">
      <c r="A17" s="15">
        <v>2041</v>
      </c>
      <c r="B17" s="3">
        <v>2004</v>
      </c>
      <c r="C17" s="15"/>
      <c r="D17" s="15" t="s">
        <v>64</v>
      </c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48"/>
    </row>
    <row r="18" spans="1:12" ht="15" customHeight="1">
      <c r="A18" s="15">
        <v>2042</v>
      </c>
      <c r="B18" s="3">
        <v>2004</v>
      </c>
      <c r="C18" s="15">
        <v>26</v>
      </c>
      <c r="D18" s="15"/>
      <c r="E18" s="19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48"/>
    </row>
    <row r="19" spans="1:12" ht="15" customHeight="1">
      <c r="A19" s="15">
        <v>2043</v>
      </c>
      <c r="B19" s="3">
        <v>2004</v>
      </c>
      <c r="C19" s="15" t="s">
        <v>65</v>
      </c>
      <c r="D19" s="15"/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48"/>
    </row>
    <row r="20" spans="1:12" ht="15" customHeight="1">
      <c r="A20" s="15">
        <v>2061</v>
      </c>
      <c r="B20" s="3">
        <v>2007</v>
      </c>
      <c r="C20" s="15">
        <v>5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48"/>
    </row>
    <row r="21" spans="1:12" ht="15" customHeight="1">
      <c r="A21" s="15">
        <v>2062</v>
      </c>
      <c r="B21" s="3">
        <v>2007</v>
      </c>
      <c r="C21" s="15">
        <v>18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 t="shared" si="2"/>
        <v>0</v>
      </c>
      <c r="L21" s="48"/>
    </row>
    <row r="22" spans="1:12" ht="15" customHeight="1">
      <c r="A22" s="15">
        <v>2063</v>
      </c>
      <c r="B22" s="3">
        <v>2007</v>
      </c>
      <c r="C22" s="15">
        <v>9</v>
      </c>
      <c r="D22" s="15"/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 t="shared" si="2"/>
        <v>0</v>
      </c>
      <c r="L22" s="48"/>
    </row>
    <row r="23" spans="1:12" ht="15" customHeight="1">
      <c r="A23" s="15">
        <v>2090</v>
      </c>
      <c r="B23" s="3">
        <v>2009</v>
      </c>
      <c r="C23" s="15"/>
      <c r="D23" s="15" t="s">
        <v>66</v>
      </c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48"/>
    </row>
    <row r="24" spans="1:12" ht="15" customHeight="1">
      <c r="A24" s="15">
        <v>2091</v>
      </c>
      <c r="B24" s="3">
        <v>2009</v>
      </c>
      <c r="C24" s="15">
        <v>21</v>
      </c>
      <c r="D24" s="15"/>
      <c r="E24" s="19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48"/>
    </row>
    <row r="25" spans="1:12" ht="15" customHeight="1">
      <c r="A25" s="15">
        <v>2092</v>
      </c>
      <c r="B25" s="3">
        <v>2009</v>
      </c>
      <c r="C25" s="15">
        <v>14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 t="shared" si="2"/>
        <v>0</v>
      </c>
      <c r="L25" s="48"/>
    </row>
    <row r="26" spans="1:12" ht="15" customHeight="1">
      <c r="A26" s="15">
        <v>2101</v>
      </c>
      <c r="B26" s="3">
        <v>2010</v>
      </c>
      <c r="C26" s="15">
        <v>25</v>
      </c>
      <c r="D26" s="15" t="s">
        <v>67</v>
      </c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 t="shared" si="2"/>
        <v>0</v>
      </c>
      <c r="L26" s="48"/>
    </row>
    <row r="27" spans="1:12" ht="15" customHeight="1">
      <c r="A27" s="15">
        <v>2102</v>
      </c>
      <c r="B27" s="3">
        <v>2010</v>
      </c>
      <c r="C27" s="15">
        <v>20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 t="shared" si="2"/>
        <v>0</v>
      </c>
      <c r="L27" s="48"/>
    </row>
    <row r="28" spans="1:12" ht="15" customHeight="1">
      <c r="A28" s="15">
        <v>2103</v>
      </c>
      <c r="B28" s="3">
        <v>2010</v>
      </c>
      <c r="C28" s="15">
        <v>2</v>
      </c>
      <c r="D28" s="15"/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 t="shared" si="2"/>
        <v>0</v>
      </c>
      <c r="L28" s="48"/>
    </row>
    <row r="29" spans="1:12" ht="15" customHeight="1">
      <c r="A29" s="15">
        <v>2111</v>
      </c>
      <c r="B29" s="3">
        <v>2011</v>
      </c>
      <c r="C29" s="15">
        <v>7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 t="shared" si="2"/>
        <v>0</v>
      </c>
      <c r="L29" s="48"/>
    </row>
    <row r="30" spans="1:12" ht="15" customHeight="1">
      <c r="A30" s="15">
        <v>2112</v>
      </c>
      <c r="B30" s="3">
        <v>2011</v>
      </c>
      <c r="C30" s="15">
        <v>8</v>
      </c>
      <c r="D30" s="15"/>
      <c r="E30" s="19"/>
      <c r="F30" s="17"/>
      <c r="G30" s="15"/>
      <c r="H30" s="18">
        <f>G30*H6</f>
        <v>0</v>
      </c>
      <c r="I30" s="21">
        <f t="shared" si="1"/>
        <v>0</v>
      </c>
      <c r="J30" s="18"/>
      <c r="K30" s="21">
        <f t="shared" si="2"/>
        <v>0</v>
      </c>
      <c r="L30" s="48"/>
    </row>
    <row r="31" spans="1:12" ht="15" customHeight="1">
      <c r="A31" s="15">
        <v>2113</v>
      </c>
      <c r="B31" s="3">
        <v>2011</v>
      </c>
      <c r="C31" s="15">
        <v>11</v>
      </c>
      <c r="D31" s="15"/>
      <c r="E31" s="19"/>
      <c r="F31" s="17"/>
      <c r="G31" s="15"/>
      <c r="H31" s="18">
        <f>G31*H6</f>
        <v>0</v>
      </c>
      <c r="I31" s="21">
        <f t="shared" si="1"/>
        <v>0</v>
      </c>
      <c r="J31" s="18"/>
      <c r="K31" s="21">
        <f t="shared" si="2"/>
        <v>0</v>
      </c>
      <c r="L31" s="48"/>
    </row>
    <row r="32" spans="1:12" ht="15" customHeight="1">
      <c r="A32" s="15">
        <v>1301</v>
      </c>
      <c r="B32" s="3">
        <v>2013</v>
      </c>
      <c r="C32" s="15">
        <v>1</v>
      </c>
      <c r="D32" s="15"/>
      <c r="E32" s="19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48"/>
    </row>
    <row r="33" spans="1:12" ht="15" customHeight="1">
      <c r="A33" s="15">
        <v>1302</v>
      </c>
      <c r="B33" s="3">
        <v>2013</v>
      </c>
      <c r="C33" s="15">
        <v>6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 t="shared" si="2"/>
        <v>0</v>
      </c>
      <c r="L33" s="48"/>
    </row>
    <row r="34" spans="1:12" ht="15" customHeight="1">
      <c r="A34" s="15">
        <v>1401</v>
      </c>
      <c r="B34" s="3">
        <v>2014</v>
      </c>
      <c r="C34" s="15">
        <v>12</v>
      </c>
      <c r="D34" s="15"/>
      <c r="E34" s="16"/>
      <c r="F34" s="17"/>
      <c r="G34" s="15"/>
      <c r="H34" s="18">
        <f>G34*H6</f>
        <v>0</v>
      </c>
      <c r="I34" s="21">
        <f t="shared" si="1"/>
        <v>0</v>
      </c>
      <c r="J34" s="18"/>
      <c r="K34" s="21">
        <f t="shared" si="2"/>
        <v>0</v>
      </c>
      <c r="L34" s="48"/>
    </row>
    <row r="35" spans="1:12" ht="15" customHeight="1">
      <c r="A35" s="15">
        <v>1402</v>
      </c>
      <c r="B35" s="3">
        <v>2014</v>
      </c>
      <c r="C35" s="15">
        <v>15</v>
      </c>
      <c r="D35" s="15"/>
      <c r="E35" s="16"/>
      <c r="F35" s="17"/>
      <c r="G35" s="15"/>
      <c r="H35" s="18">
        <f>G35*H6</f>
        <v>0</v>
      </c>
      <c r="I35" s="21">
        <f t="shared" si="1"/>
        <v>0</v>
      </c>
      <c r="J35" s="18"/>
      <c r="K35" s="21">
        <f t="shared" si="2"/>
        <v>0</v>
      </c>
      <c r="L35" s="48"/>
    </row>
    <row r="36" spans="1:12" ht="15" customHeight="1">
      <c r="A36" s="15">
        <v>1403</v>
      </c>
      <c r="B36" s="3">
        <v>2014</v>
      </c>
      <c r="C36" s="15">
        <v>10</v>
      </c>
      <c r="D36" s="15"/>
      <c r="E36" s="16"/>
      <c r="F36" s="17"/>
      <c r="G36" s="15"/>
      <c r="H36" s="18">
        <f>G36*H6</f>
        <v>0</v>
      </c>
      <c r="I36" s="21">
        <f t="shared" si="1"/>
        <v>0</v>
      </c>
      <c r="J36" s="18"/>
      <c r="K36" s="21">
        <f t="shared" si="2"/>
        <v>0</v>
      </c>
      <c r="L36" s="48"/>
    </row>
    <row r="37" spans="1:12" ht="15" customHeight="1">
      <c r="A37" s="15">
        <v>1404</v>
      </c>
      <c r="B37" s="3">
        <v>2014</v>
      </c>
      <c r="C37" s="15">
        <v>3</v>
      </c>
      <c r="D37" s="15"/>
      <c r="E37" s="16"/>
      <c r="F37" s="17"/>
      <c r="G37" s="15"/>
      <c r="H37" s="18">
        <f>G37*H6</f>
        <v>0</v>
      </c>
      <c r="I37" s="21">
        <f t="shared" si="1"/>
        <v>0</v>
      </c>
      <c r="J37" s="18"/>
      <c r="K37" s="21">
        <f t="shared" si="2"/>
        <v>0</v>
      </c>
      <c r="L37" s="48"/>
    </row>
    <row r="38" spans="1:12" ht="15" customHeight="1">
      <c r="A38" s="15">
        <v>1405</v>
      </c>
      <c r="B38" s="3">
        <v>2014</v>
      </c>
      <c r="C38" s="15">
        <v>16</v>
      </c>
      <c r="D38" s="15"/>
      <c r="E38" s="16"/>
      <c r="F38" s="17"/>
      <c r="G38" s="15"/>
      <c r="H38" s="18">
        <f>G38*H6</f>
        <v>0</v>
      </c>
      <c r="I38" s="21">
        <f t="shared" si="1"/>
        <v>0</v>
      </c>
      <c r="J38" s="18"/>
      <c r="K38" s="21">
        <f t="shared" si="2"/>
        <v>0</v>
      </c>
      <c r="L38" s="48"/>
    </row>
    <row r="39" spans="1:12" ht="15" customHeight="1">
      <c r="A39" s="15">
        <v>2141</v>
      </c>
      <c r="B39" s="3">
        <v>2015</v>
      </c>
      <c r="C39" s="15">
        <v>20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48"/>
    </row>
    <row r="40" spans="1:12" ht="15" customHeight="1">
      <c r="A40" s="15">
        <v>2142</v>
      </c>
      <c r="B40" s="3">
        <v>2015</v>
      </c>
      <c r="C40" s="15">
        <v>4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48"/>
    </row>
    <row r="41" spans="1:12" ht="15" customHeight="1">
      <c r="A41" s="15">
        <v>2143</v>
      </c>
      <c r="B41" s="3">
        <v>2015</v>
      </c>
      <c r="C41" s="15">
        <v>17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48"/>
    </row>
    <row r="42" spans="1:12" ht="15" customHeight="1">
      <c r="A42" s="15">
        <v>2151</v>
      </c>
      <c r="B42" s="3">
        <v>2016</v>
      </c>
      <c r="C42" s="15">
        <v>22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 t="shared" si="2"/>
        <v>0</v>
      </c>
      <c r="L42" s="48"/>
    </row>
    <row r="43" spans="1:12" ht="15" customHeight="1">
      <c r="A43" s="15">
        <v>2152</v>
      </c>
      <c r="B43" s="3">
        <v>2016</v>
      </c>
      <c r="C43" s="15">
        <v>23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 t="shared" si="2"/>
        <v>0</v>
      </c>
      <c r="L43" s="48"/>
    </row>
    <row r="44" spans="1:12" ht="15" customHeight="1">
      <c r="A44" s="15">
        <v>2153</v>
      </c>
      <c r="B44" s="3">
        <v>2016</v>
      </c>
      <c r="C44" s="15">
        <v>24</v>
      </c>
      <c r="D44" s="15" t="s">
        <v>67</v>
      </c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 t="shared" si="2"/>
        <v>0</v>
      </c>
      <c r="L44" s="48"/>
    </row>
    <row r="45" spans="1:12" ht="15" customHeight="1">
      <c r="A45" s="50">
        <v>2161</v>
      </c>
      <c r="B45" s="3">
        <v>2017</v>
      </c>
      <c r="C45" s="15">
        <v>13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 t="shared" si="2"/>
        <v>0</v>
      </c>
      <c r="L45" s="48"/>
    </row>
    <row r="46" spans="1:12" ht="15" customHeight="1">
      <c r="A46" s="50">
        <v>2162</v>
      </c>
      <c r="B46" s="3">
        <v>2017</v>
      </c>
      <c r="C46" s="15">
        <v>19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48"/>
    </row>
    <row r="47" spans="1:12" ht="15" customHeight="1">
      <c r="A47" s="50">
        <v>2163</v>
      </c>
      <c r="B47" s="3">
        <v>2017</v>
      </c>
      <c r="C47" s="15">
        <v>28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48"/>
    </row>
    <row r="48" spans="1:12" ht="15" customHeight="1">
      <c r="A48" s="15" t="s">
        <v>10</v>
      </c>
      <c r="B48" s="3">
        <v>1997</v>
      </c>
      <c r="C48" s="15"/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48"/>
    </row>
    <row r="49" spans="1:12" ht="15" customHeight="1">
      <c r="A49" s="15" t="s">
        <v>11</v>
      </c>
      <c r="B49" s="3">
        <v>2005</v>
      </c>
      <c r="C49" s="15"/>
      <c r="D49" s="15"/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48"/>
    </row>
    <row r="50" spans="1:12" ht="15" customHeight="1">
      <c r="A50" s="15" t="s">
        <v>12</v>
      </c>
      <c r="B50" s="3">
        <v>2003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48"/>
    </row>
    <row r="51" spans="1:12" ht="15" customHeight="1">
      <c r="A51" s="3"/>
      <c r="B51" s="3"/>
      <c r="C51" s="3"/>
      <c r="D51" s="3" t="s">
        <v>68</v>
      </c>
      <c r="E51" s="3"/>
      <c r="F51" s="20">
        <f t="shared" ref="F51:L51" si="3">SUM(F8:F50)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</row>
    <row r="52" spans="1:12" ht="15" customHeight="1"/>
    <row r="53" spans="1:12" ht="15" customHeight="1"/>
    <row r="55" spans="1:12" ht="27.75" thickBot="1">
      <c r="F55" s="6" t="s">
        <v>69</v>
      </c>
      <c r="G55" s="44"/>
      <c r="H55" s="4"/>
      <c r="I55" s="4"/>
      <c r="J55" s="4"/>
      <c r="K55" s="4"/>
    </row>
    <row r="56" spans="1:12" ht="15.75" thickTop="1">
      <c r="G56" t="s">
        <v>70</v>
      </c>
      <c r="L56" s="24"/>
    </row>
    <row r="57" spans="1:12">
      <c r="G57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0afb811-635c-4b2c-8beb-e7768db4a6b5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2017-11-21T20:09:43Z</cp:lastPrinted>
  <dcterms:created xsi:type="dcterms:W3CDTF">2013-07-17T03:02:03Z</dcterms:created>
  <dcterms:modified xsi:type="dcterms:W3CDTF">2017-11-21T20:09:55Z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