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11352" windowHeight="6156" activeTab="2"/>
  </bookViews>
  <sheets>
    <sheet name="Jul 17" sheetId="1" r:id="rId1"/>
    <sheet name="Aug 17" sheetId="2" r:id="rId2"/>
    <sheet name="Sept 17" sheetId="3" r:id="rId3"/>
    <sheet name="Oct 16" sheetId="4" r:id="rId4"/>
    <sheet name="Nov 16" sheetId="5" r:id="rId5"/>
    <sheet name="Dec 16" sheetId="6" r:id="rId6"/>
    <sheet name="Jan 17" sheetId="7" r:id="rId7"/>
    <sheet name="Feb 17" sheetId="8" r:id="rId8"/>
    <sheet name="Mar 17" sheetId="9" r:id="rId9"/>
    <sheet name="Apr 17" sheetId="10" r:id="rId10"/>
    <sheet name="May 17" sheetId="11" r:id="rId11"/>
    <sheet name="June 17" sheetId="12" r:id="rId12"/>
  </sheets>
  <definedNames/>
  <calcPr fullCalcOnLoad="1"/>
</workbook>
</file>

<file path=xl/sharedStrings.xml><?xml version="1.0" encoding="utf-8"?>
<sst xmlns="http://schemas.openxmlformats.org/spreadsheetml/2006/main" count="1082" uniqueCount="77">
  <si>
    <t xml:space="preserve"> </t>
  </si>
  <si>
    <t>Food Service</t>
  </si>
  <si>
    <t>Technology, Building,</t>
  </si>
  <si>
    <t>Distributed to General,</t>
  </si>
  <si>
    <t>TOTAL TO DATE</t>
  </si>
  <si>
    <t xml:space="preserve">      Rate of interest</t>
  </si>
  <si>
    <t>Year to date</t>
  </si>
  <si>
    <t>PREVIOUS EARNINGS</t>
  </si>
  <si>
    <t>Earnings</t>
  </si>
  <si>
    <t xml:space="preserve">               Interest</t>
  </si>
  <si>
    <t>NOW    ACCOUNT</t>
  </si>
  <si>
    <t>************************************</t>
  </si>
  <si>
    <t>**</t>
  </si>
  <si>
    <t>*******************</t>
  </si>
  <si>
    <t>***</t>
  </si>
  <si>
    <t>************</t>
  </si>
  <si>
    <t>SERVICE</t>
  </si>
  <si>
    <t>SERVICE, BUILDING, FOOD</t>
  </si>
  <si>
    <t>GENERAL, GRANT, DEBT</t>
  </si>
  <si>
    <t>TOTAL INCLUDES ALL FUNDS</t>
  </si>
  <si>
    <t>RECONCILED BANK BALANCE</t>
  </si>
  <si>
    <t>************************</t>
  </si>
  <si>
    <t>**********</t>
  </si>
  <si>
    <t>TOTAL REVENUE</t>
  </si>
  <si>
    <t>RECEIPTS</t>
  </si>
  <si>
    <t>*************</t>
  </si>
  <si>
    <t>TOTAL EXPENSES</t>
  </si>
  <si>
    <t>TOTAL</t>
  </si>
  <si>
    <t>Construction</t>
  </si>
  <si>
    <t>Debt Service</t>
  </si>
  <si>
    <t xml:space="preserve">Approved </t>
  </si>
  <si>
    <t>ACCOUNTS PAYABLE</t>
  </si>
  <si>
    <t>EMPLOYEE BENEFITS</t>
  </si>
  <si>
    <t>SALARIES</t>
  </si>
  <si>
    <t>PAYROLL COST</t>
  </si>
  <si>
    <t>TODD COUNTY SCHOOLS</t>
  </si>
  <si>
    <t xml:space="preserve">             THE FINANCIAL PAGE </t>
  </si>
  <si>
    <t>*</t>
  </si>
  <si>
    <t>Spec AP &amp; Utilities</t>
  </si>
  <si>
    <t>*********************************************************</t>
  </si>
  <si>
    <t>**************</t>
  </si>
  <si>
    <t>**********************************************************************************</t>
  </si>
  <si>
    <t>JAN HERITAGE BANK</t>
  </si>
  <si>
    <t>Feb HERITAGE BANK</t>
  </si>
  <si>
    <t>MAR HERITAGE BANK</t>
  </si>
  <si>
    <t>April HERITAGE BANK</t>
  </si>
  <si>
    <t>May HERITAGE BANK</t>
  </si>
  <si>
    <t>July HERITAGE BANK</t>
  </si>
  <si>
    <t>AUG HERITAGE BANK</t>
  </si>
  <si>
    <t>September HERITAGE BANK</t>
  </si>
  <si>
    <t>June HERITAGE BANK</t>
  </si>
  <si>
    <t>October HERITAGE BANK</t>
  </si>
  <si>
    <t>October 2016</t>
  </si>
  <si>
    <t>378 employees</t>
  </si>
  <si>
    <t>NOVEMBER 2016</t>
  </si>
  <si>
    <t>372 employees</t>
  </si>
  <si>
    <t>December 2016</t>
  </si>
  <si>
    <t>December 2016 HERITAGE BANK</t>
  </si>
  <si>
    <t>November 2016 HERITAGE BANK</t>
  </si>
  <si>
    <t>373 Employees</t>
  </si>
  <si>
    <t>January 2017</t>
  </si>
  <si>
    <t>February 2017</t>
  </si>
  <si>
    <t>377 Employees</t>
  </si>
  <si>
    <t>March 2017</t>
  </si>
  <si>
    <t>369 Employees</t>
  </si>
  <si>
    <t>April 2017</t>
  </si>
  <si>
    <t>366 Employees</t>
  </si>
  <si>
    <t>369 employees</t>
  </si>
  <si>
    <t>May 2017</t>
  </si>
  <si>
    <t>June 2017</t>
  </si>
  <si>
    <t xml:space="preserve"> EMPLOYEES 342</t>
  </si>
  <si>
    <t>July  2017</t>
  </si>
  <si>
    <t>58 EMPLOYEES</t>
  </si>
  <si>
    <t>August 2017</t>
  </si>
  <si>
    <t>334 EMPLOYEES</t>
  </si>
  <si>
    <t>September  2017</t>
  </si>
  <si>
    <t>356 EMPLOYEES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</si>
</sst>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7">
    <font>
      <sz val="10"/>
      <name val="Arial"/>
      <family val="0"/>
    </font>
    <font>
      <i/>
      <sz val="10"/>
      <name val="Arial"/>
      <family val="0"/>
    </font>
    <font>
      <i/>
      <sz val="8"/>
      <name val="Arial"/>
      <family val="0"/>
    </font>
    <font>
      <sz val="8"/>
      <name val="Arial"/>
      <family val="2"/>
    </font>
    <font>
      <u val="singleAccounting"/>
      <sz val="10"/>
      <name val="Arial"/>
      <family val="2"/>
    </font>
    <font>
      <b/>
      <sz val="10"/>
      <name val="Arial"/>
      <family val="0"/>
    </font>
    <font>
      <i/>
      <sz val="12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i/>
      <sz val="10"/>
      <name val="Arial"/>
      <family val="2"/>
    </font>
    <font>
      <b/>
      <u val="singleAccounting"/>
      <sz val="12"/>
      <name val="Arial"/>
      <family val="0"/>
    </font>
    <font>
      <u val="singleAccounting"/>
      <sz val="12"/>
      <name val="Arial"/>
      <family val="2"/>
    </font>
    <font>
      <u val="single"/>
      <sz val="12"/>
      <name val="Arial"/>
      <family val="2"/>
    </font>
    <font>
      <b/>
      <u val="single"/>
      <sz val="12"/>
      <name val="Arial"/>
      <family val="2"/>
    </font>
    <font>
      <b/>
      <u val="single"/>
      <sz val="14"/>
      <name val="Arial"/>
      <family val="2"/>
    </font>
    <font>
      <i/>
      <u val="single"/>
      <sz val="20"/>
      <name val="Arial"/>
      <family val="2"/>
    </font>
    <font>
      <b/>
      <i/>
      <sz val="20"/>
      <name val="Arial"/>
      <family val="2"/>
    </font>
    <font>
      <b/>
      <sz val="20"/>
      <name val="Arial"/>
      <family val="2"/>
    </font>
    <font>
      <b/>
      <sz val="1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44" fontId="1" fillId="0" borderId="0" xfId="44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/>
    </xf>
    <xf numFmtId="44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1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10" fontId="3" fillId="0" borderId="0" xfId="0" applyNumberFormat="1" applyFont="1" applyBorder="1" applyAlignment="1">
      <alignment horizontal="left"/>
    </xf>
    <xf numFmtId="0" fontId="3" fillId="0" borderId="0" xfId="0" applyFont="1" applyFill="1" applyBorder="1" applyAlignment="1">
      <alignment/>
    </xf>
    <xf numFmtId="0" fontId="2" fillId="0" borderId="0" xfId="0" applyFont="1" applyBorder="1" applyAlignment="1" quotePrefix="1">
      <alignment horizontal="left"/>
    </xf>
    <xf numFmtId="44" fontId="0" fillId="0" borderId="0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3" fillId="0" borderId="13" xfId="0" applyFont="1" applyBorder="1" applyAlignment="1">
      <alignment/>
    </xf>
    <xf numFmtId="10" fontId="3" fillId="0" borderId="0" xfId="59" applyNumberFormat="1" applyFont="1" applyBorder="1" applyAlignment="1">
      <alignment/>
    </xf>
    <xf numFmtId="44" fontId="4" fillId="0" borderId="0" xfId="44" applyFont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Border="1" applyAlignment="1">
      <alignment/>
    </xf>
    <xf numFmtId="0" fontId="3" fillId="0" borderId="0" xfId="0" applyFont="1" applyBorder="1" applyAlignment="1">
      <alignment/>
    </xf>
    <xf numFmtId="44" fontId="0" fillId="0" borderId="0" xfId="0" applyNumberFormat="1" applyBorder="1" applyAlignment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44" fontId="8" fillId="0" borderId="0" xfId="44" applyFont="1" applyBorder="1" applyAlignment="1">
      <alignment/>
    </xf>
    <xf numFmtId="14" fontId="3" fillId="0" borderId="0" xfId="0" applyNumberFormat="1" applyFont="1" applyBorder="1" applyAlignment="1">
      <alignment horizontal="center"/>
    </xf>
    <xf numFmtId="0" fontId="9" fillId="0" borderId="14" xfId="0" applyFont="1" applyBorder="1" applyAlignment="1">
      <alignment/>
    </xf>
    <xf numFmtId="0" fontId="7" fillId="0" borderId="13" xfId="0" applyFont="1" applyBorder="1" applyAlignment="1">
      <alignment/>
    </xf>
    <xf numFmtId="44" fontId="8" fillId="0" borderId="0" xfId="44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43" fontId="7" fillId="0" borderId="15" xfId="42" applyFont="1" applyBorder="1" applyAlignment="1">
      <alignment/>
    </xf>
    <xf numFmtId="43" fontId="7" fillId="0" borderId="0" xfId="42" applyFont="1" applyBorder="1" applyAlignment="1">
      <alignment/>
    </xf>
    <xf numFmtId="0" fontId="3" fillId="0" borderId="0" xfId="0" applyFont="1" applyBorder="1" applyAlignment="1">
      <alignment horizontal="left"/>
    </xf>
    <xf numFmtId="0" fontId="12" fillId="0" borderId="13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49" fontId="15" fillId="0" borderId="0" xfId="0" applyNumberFormat="1" applyFont="1" applyBorder="1" applyAlignment="1">
      <alignment/>
    </xf>
    <xf numFmtId="49" fontId="16" fillId="0" borderId="0" xfId="0" applyNumberFormat="1" applyFont="1" applyBorder="1" applyAlignment="1">
      <alignment/>
    </xf>
    <xf numFmtId="0" fontId="17" fillId="0" borderId="0" xfId="0" applyFont="1" applyBorder="1" applyAlignment="1" quotePrefix="1">
      <alignment horizontal="left"/>
    </xf>
    <xf numFmtId="0" fontId="18" fillId="0" borderId="14" xfId="0" applyFont="1" applyBorder="1" applyAlignment="1">
      <alignment/>
    </xf>
    <xf numFmtId="0" fontId="7" fillId="33" borderId="13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49" fontId="15" fillId="33" borderId="0" xfId="0" applyNumberFormat="1" applyFont="1" applyFill="1" applyBorder="1" applyAlignment="1">
      <alignment/>
    </xf>
    <xf numFmtId="49" fontId="16" fillId="33" borderId="0" xfId="0" applyNumberFormat="1" applyFont="1" applyFill="1" applyBorder="1" applyAlignment="1">
      <alignment/>
    </xf>
    <xf numFmtId="0" fontId="17" fillId="33" borderId="0" xfId="0" applyFont="1" applyFill="1" applyBorder="1" applyAlignment="1" quotePrefix="1">
      <alignment horizontal="left"/>
    </xf>
    <xf numFmtId="0" fontId="18" fillId="33" borderId="14" xfId="0" applyFont="1" applyFill="1" applyBorder="1" applyAlignment="1">
      <alignment/>
    </xf>
    <xf numFmtId="43" fontId="7" fillId="0" borderId="14" xfId="42" applyFont="1" applyBorder="1" applyAlignment="1">
      <alignment/>
    </xf>
    <xf numFmtId="43" fontId="0" fillId="0" borderId="0" xfId="42" applyFont="1" applyBorder="1" applyAlignment="1" quotePrefix="1">
      <alignment horizontal="left"/>
    </xf>
    <xf numFmtId="43" fontId="0" fillId="0" borderId="0" xfId="42" applyFont="1" applyBorder="1" applyAlignment="1">
      <alignment/>
    </xf>
    <xf numFmtId="43" fontId="11" fillId="0" borderId="0" xfId="42" applyFont="1" applyBorder="1" applyAlignment="1">
      <alignment/>
    </xf>
    <xf numFmtId="43" fontId="8" fillId="0" borderId="0" xfId="42" applyFont="1" applyBorder="1" applyAlignment="1">
      <alignment/>
    </xf>
    <xf numFmtId="43" fontId="8" fillId="0" borderId="14" xfId="42" applyFont="1" applyBorder="1" applyAlignment="1">
      <alignment/>
    </xf>
    <xf numFmtId="43" fontId="7" fillId="0" borderId="0" xfId="42" applyFont="1" applyBorder="1" applyAlignment="1">
      <alignment horizontal="center"/>
    </xf>
    <xf numFmtId="43" fontId="7" fillId="0" borderId="0" xfId="42" applyFont="1" applyBorder="1" applyAlignment="1">
      <alignment horizontal="right"/>
    </xf>
    <xf numFmtId="43" fontId="3" fillId="0" borderId="0" xfId="42" applyFont="1" applyBorder="1" applyAlignment="1">
      <alignment horizontal="left"/>
    </xf>
    <xf numFmtId="43" fontId="3" fillId="0" borderId="0" xfId="42" applyFont="1" applyBorder="1" applyAlignment="1">
      <alignment/>
    </xf>
    <xf numFmtId="43" fontId="7" fillId="0" borderId="0" xfId="42" applyFont="1" applyBorder="1" applyAlignment="1">
      <alignment/>
    </xf>
    <xf numFmtId="43" fontId="0" fillId="0" borderId="14" xfId="42" applyFont="1" applyBorder="1" applyAlignment="1">
      <alignment/>
    </xf>
    <xf numFmtId="43" fontId="8" fillId="0" borderId="0" xfId="42" applyFont="1" applyBorder="1" applyAlignment="1">
      <alignment/>
    </xf>
    <xf numFmtId="43" fontId="8" fillId="0" borderId="0" xfId="42" applyFont="1" applyBorder="1" applyAlignment="1">
      <alignment horizontal="right"/>
    </xf>
    <xf numFmtId="43" fontId="0" fillId="0" borderId="0" xfId="42" applyFont="1" applyBorder="1" applyAlignment="1">
      <alignment horizontal="center"/>
    </xf>
    <xf numFmtId="43" fontId="10" fillId="0" borderId="0" xfId="42" applyFont="1" applyBorder="1" applyAlignment="1">
      <alignment horizontal="right"/>
    </xf>
    <xf numFmtId="17" fontId="14" fillId="0" borderId="14" xfId="0" applyNumberFormat="1" applyFont="1" applyBorder="1" applyAlignment="1" quotePrefix="1">
      <alignment horizontal="left"/>
    </xf>
    <xf numFmtId="0" fontId="7" fillId="0" borderId="0" xfId="0" applyFont="1" applyBorder="1" applyAlignment="1" quotePrefix="1">
      <alignment/>
    </xf>
    <xf numFmtId="10" fontId="0" fillId="0" borderId="0" xfId="0" applyNumberFormat="1" applyBorder="1" applyAlignment="1" quotePrefix="1">
      <alignment/>
    </xf>
    <xf numFmtId="8" fontId="8" fillId="0" borderId="0" xfId="42" applyNumberFormat="1" applyFont="1" applyBorder="1" applyAlignment="1">
      <alignment/>
    </xf>
    <xf numFmtId="44" fontId="8" fillId="0" borderId="0" xfId="44" applyFont="1" applyAlignment="1">
      <alignment/>
    </xf>
    <xf numFmtId="43" fontId="7" fillId="0" borderId="0" xfId="42" applyFont="1" applyBorder="1" applyAlignment="1">
      <alignment horizontal="left"/>
    </xf>
    <xf numFmtId="44" fontId="5" fillId="0" borderId="0" xfId="0" applyNumberFormat="1" applyFont="1" applyBorder="1" applyAlignment="1">
      <alignment/>
    </xf>
    <xf numFmtId="49" fontId="14" fillId="0" borderId="14" xfId="0" applyNumberFormat="1" applyFont="1" applyBorder="1" applyAlignment="1">
      <alignment horizontal="left"/>
    </xf>
    <xf numFmtId="44" fontId="8" fillId="0" borderId="0" xfId="44" applyFont="1" applyFill="1" applyBorder="1" applyAlignment="1">
      <alignment/>
    </xf>
    <xf numFmtId="49" fontId="21" fillId="0" borderId="0" xfId="0" applyNumberFormat="1" applyFont="1" applyBorder="1" applyAlignment="1">
      <alignment horizontal="left"/>
    </xf>
    <xf numFmtId="43" fontId="7" fillId="0" borderId="0" xfId="42" applyFont="1" applyFill="1" applyBorder="1" applyAlignment="1">
      <alignment/>
    </xf>
    <xf numFmtId="43" fontId="11" fillId="0" borderId="0" xfId="42" applyFont="1" applyFill="1" applyBorder="1" applyAlignment="1">
      <alignment/>
    </xf>
    <xf numFmtId="43" fontId="8" fillId="0" borderId="0" xfId="42" applyFont="1" applyFill="1" applyBorder="1" applyAlignment="1">
      <alignment/>
    </xf>
    <xf numFmtId="3" fontId="0" fillId="0" borderId="0" xfId="0" applyNumberFormat="1" applyAlignment="1">
      <alignment/>
    </xf>
    <xf numFmtId="43" fontId="0" fillId="0" borderId="0" xfId="42" applyFont="1" applyBorder="1" applyAlignment="1">
      <alignment/>
    </xf>
    <xf numFmtId="43" fontId="10" fillId="0" borderId="0" xfId="42" applyFont="1" applyFill="1" applyBorder="1" applyAlignment="1">
      <alignment horizontal="right"/>
    </xf>
    <xf numFmtId="43" fontId="8" fillId="0" borderId="0" xfId="42" applyFont="1" applyFill="1" applyBorder="1" applyAlignment="1">
      <alignment horizontal="right"/>
    </xf>
    <xf numFmtId="44" fontId="8" fillId="0" borderId="0" xfId="44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44" fontId="0" fillId="0" borderId="0" xfId="0" applyNumberFormat="1" applyFill="1" applyBorder="1" applyAlignment="1">
      <alignment/>
    </xf>
    <xf numFmtId="44" fontId="4" fillId="0" borderId="0" xfId="44" applyFont="1" applyFill="1" applyBorder="1" applyAlignment="1">
      <alignment/>
    </xf>
    <xf numFmtId="44" fontId="0" fillId="0" borderId="16" xfId="0" applyNumberForma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43" fontId="0" fillId="0" borderId="0" xfId="0" applyNumberFormat="1" applyBorder="1" applyAlignment="1">
      <alignment/>
    </xf>
    <xf numFmtId="43" fontId="8" fillId="0" borderId="0" xfId="42" applyFont="1" applyFill="1" applyBorder="1" applyAlignment="1">
      <alignment/>
    </xf>
    <xf numFmtId="44" fontId="0" fillId="0" borderId="0" xfId="0" applyNumberFormat="1" applyFill="1" applyBorder="1" applyAlignment="1">
      <alignment horizontal="left"/>
    </xf>
    <xf numFmtId="43" fontId="0" fillId="0" borderId="0" xfId="42" applyFont="1" applyAlignment="1">
      <alignment/>
    </xf>
    <xf numFmtId="43" fontId="22" fillId="0" borderId="0" xfId="42" applyFont="1" applyFill="1" applyAlignment="1">
      <alignment/>
    </xf>
    <xf numFmtId="0" fontId="6" fillId="0" borderId="0" xfId="0" applyFont="1" applyFill="1" applyBorder="1" applyAlignment="1">
      <alignment/>
    </xf>
    <xf numFmtId="44" fontId="0" fillId="0" borderId="11" xfId="0" applyNumberFormat="1" applyFill="1" applyBorder="1" applyAlignment="1">
      <alignment/>
    </xf>
    <xf numFmtId="44" fontId="8" fillId="0" borderId="0" xfId="44" applyFont="1" applyFill="1" applyAlignment="1">
      <alignment/>
    </xf>
    <xf numFmtId="43" fontId="8" fillId="0" borderId="0" xfId="42" applyFont="1" applyFill="1" applyAlignment="1">
      <alignment/>
    </xf>
    <xf numFmtId="44" fontId="5" fillId="0" borderId="0" xfId="0" applyNumberFormat="1" applyFont="1" applyFill="1" applyBorder="1" applyAlignment="1">
      <alignment/>
    </xf>
    <xf numFmtId="43" fontId="7" fillId="0" borderId="0" xfId="42" applyFont="1" applyFill="1" applyBorder="1" applyAlignment="1">
      <alignment horizontal="right"/>
    </xf>
    <xf numFmtId="43" fontId="7" fillId="0" borderId="0" xfId="42" applyFont="1" applyFill="1" applyBorder="1" applyAlignment="1">
      <alignment/>
    </xf>
    <xf numFmtId="43" fontId="7" fillId="0" borderId="15" xfId="42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44" fontId="7" fillId="0" borderId="0" xfId="44" applyFont="1" applyFill="1" applyAlignment="1">
      <alignment/>
    </xf>
    <xf numFmtId="0" fontId="7" fillId="0" borderId="0" xfId="0" applyFont="1" applyFill="1" applyBorder="1" applyAlignment="1" quotePrefix="1">
      <alignment/>
    </xf>
    <xf numFmtId="0" fontId="2" fillId="0" borderId="0" xfId="0" applyFont="1" applyFill="1" applyBorder="1" applyAlignment="1">
      <alignment/>
    </xf>
    <xf numFmtId="10" fontId="3" fillId="0" borderId="0" xfId="59" applyNumberFormat="1" applyFont="1" applyFill="1" applyBorder="1" applyAlignment="1">
      <alignment/>
    </xf>
    <xf numFmtId="0" fontId="2" fillId="0" borderId="0" xfId="0" applyFont="1" applyFill="1" applyBorder="1" applyAlignment="1" quotePrefix="1">
      <alignment horizontal="left"/>
    </xf>
    <xf numFmtId="0" fontId="2" fillId="0" borderId="11" xfId="0" applyFont="1" applyFill="1" applyBorder="1" applyAlignment="1">
      <alignment/>
    </xf>
    <xf numFmtId="43" fontId="7" fillId="0" borderId="0" xfId="42" applyFont="1" applyFill="1" applyAlignment="1">
      <alignment/>
    </xf>
    <xf numFmtId="44" fontId="1" fillId="0" borderId="0" xfId="44" applyFont="1" applyFill="1" applyAlignment="1">
      <alignment/>
    </xf>
    <xf numFmtId="0" fontId="0" fillId="0" borderId="0" xfId="0" applyFill="1" applyAlignment="1">
      <alignment/>
    </xf>
    <xf numFmtId="0" fontId="7" fillId="0" borderId="13" xfId="0" applyFont="1" applyFill="1" applyBorder="1" applyAlignment="1">
      <alignment/>
    </xf>
    <xf numFmtId="17" fontId="14" fillId="0" borderId="14" xfId="0" applyNumberFormat="1" applyFont="1" applyFill="1" applyBorder="1" applyAlignment="1" quotePrefix="1">
      <alignment horizontal="left"/>
    </xf>
    <xf numFmtId="0" fontId="14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13" xfId="0" applyFont="1" applyFill="1" applyBorder="1" applyAlignment="1">
      <alignment/>
    </xf>
    <xf numFmtId="43" fontId="0" fillId="0" borderId="0" xfId="42" applyFont="1" applyFill="1" applyBorder="1" applyAlignment="1" quotePrefix="1">
      <alignment horizontal="left"/>
    </xf>
    <xf numFmtId="43" fontId="0" fillId="0" borderId="0" xfId="42" applyFont="1" applyFill="1" applyBorder="1" applyAlignment="1">
      <alignment/>
    </xf>
    <xf numFmtId="43" fontId="7" fillId="0" borderId="0" xfId="42" applyFont="1" applyFill="1" applyBorder="1" applyAlignment="1">
      <alignment horizontal="center"/>
    </xf>
    <xf numFmtId="43" fontId="3" fillId="0" borderId="0" xfId="42" applyFont="1" applyFill="1" applyBorder="1" applyAlignment="1">
      <alignment horizontal="left"/>
    </xf>
    <xf numFmtId="43" fontId="3" fillId="0" borderId="0" xfId="42" applyFont="1" applyFill="1" applyBorder="1" applyAlignment="1">
      <alignment/>
    </xf>
    <xf numFmtId="43" fontId="0" fillId="0" borderId="0" xfId="42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5" fillId="0" borderId="0" xfId="0" applyFont="1" applyFill="1" applyBorder="1" applyAlignment="1">
      <alignment/>
    </xf>
    <xf numFmtId="10" fontId="0" fillId="0" borderId="0" xfId="0" applyNumberFormat="1" applyFill="1" applyBorder="1" applyAlignment="1" quotePrefix="1">
      <alignment/>
    </xf>
    <xf numFmtId="49" fontId="0" fillId="0" borderId="0" xfId="0" applyNumberFormat="1" applyFill="1" applyBorder="1" applyAlignment="1">
      <alignment/>
    </xf>
    <xf numFmtId="0" fontId="3" fillId="0" borderId="13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10" fontId="3" fillId="0" borderId="0" xfId="0" applyNumberFormat="1" applyFont="1" applyFill="1" applyBorder="1" applyAlignment="1">
      <alignment horizontal="left"/>
    </xf>
    <xf numFmtId="10" fontId="0" fillId="0" borderId="0" xfId="0" applyNumberFormat="1" applyFill="1" applyBorder="1" applyAlignment="1">
      <alignment/>
    </xf>
    <xf numFmtId="0" fontId="0" fillId="0" borderId="11" xfId="0" applyFill="1" applyBorder="1" applyAlignment="1">
      <alignment/>
    </xf>
    <xf numFmtId="0" fontId="1" fillId="0" borderId="10" xfId="0" applyFont="1" applyFill="1" applyBorder="1" applyAlignment="1">
      <alignment/>
    </xf>
    <xf numFmtId="44" fontId="22" fillId="0" borderId="0" xfId="44" applyFont="1" applyFill="1" applyAlignment="1">
      <alignment/>
    </xf>
    <xf numFmtId="8" fontId="8" fillId="0" borderId="0" xfId="42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2:7" ht="17.25">
      <c r="B3" s="87" t="s">
        <v>71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158600.09</v>
      </c>
      <c r="F6" s="48" t="s">
        <v>72</v>
      </c>
      <c r="G6" s="43"/>
    </row>
    <row r="7" spans="1:7" ht="16.5">
      <c r="A7" s="62"/>
      <c r="B7" s="64" t="s">
        <v>32</v>
      </c>
      <c r="C7" s="64"/>
      <c r="D7" s="64"/>
      <c r="E7" s="65">
        <v>27822.96</v>
      </c>
      <c r="F7" s="39"/>
      <c r="G7" s="43"/>
    </row>
    <row r="8" spans="1:7" ht="15">
      <c r="A8" s="62"/>
      <c r="B8" s="64"/>
      <c r="C8" s="64"/>
      <c r="D8" s="64" t="s">
        <v>27</v>
      </c>
      <c r="E8" s="66">
        <f>SUM(E6:E7)</f>
        <v>186423.05</v>
      </c>
      <c r="F8" s="39"/>
      <c r="G8" s="43"/>
    </row>
    <row r="9" spans="1:7" ht="1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207589.91</v>
      </c>
      <c r="F11" s="25"/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53423.8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474225.62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19036</v>
      </c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754275.3300000001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940698.3800000001</v>
      </c>
      <c r="F17" s="38"/>
      <c r="G17" s="43"/>
    </row>
    <row r="18" spans="1:7" ht="1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74">
        <v>1776682.49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77"/>
      <c r="F21" s="39"/>
      <c r="G21" s="43"/>
    </row>
    <row r="22" spans="1:7" ht="15">
      <c r="A22" s="67"/>
      <c r="B22" s="71"/>
      <c r="C22" s="71"/>
      <c r="D22" s="47"/>
      <c r="E22" s="75"/>
      <c r="F22" s="39"/>
      <c r="G22" s="43"/>
    </row>
    <row r="23" spans="1:7" ht="1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">
      <c r="A24" s="33"/>
      <c r="B24" s="45"/>
      <c r="C24" s="25"/>
      <c r="D24" s="38"/>
      <c r="E24" s="44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40">
        <v>6509840.37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26">
        <v>0</v>
      </c>
      <c r="F33" s="25" t="s">
        <v>5</v>
      </c>
      <c r="G33" s="24"/>
    </row>
    <row r="34" spans="1:7" ht="15">
      <c r="A34" s="14"/>
      <c r="B34" s="23" t="s">
        <v>47</v>
      </c>
      <c r="C34" s="19"/>
      <c r="D34" s="80" t="s">
        <v>37</v>
      </c>
      <c r="E34" s="22">
        <v>6559.94</v>
      </c>
      <c r="F34" s="21">
        <v>0.0105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6559.94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2:7" ht="17.25">
      <c r="B3" s="78" t="s">
        <v>65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88">
        <v>902229.7</v>
      </c>
      <c r="F6" s="101" t="s">
        <v>66</v>
      </c>
      <c r="G6" s="43"/>
    </row>
    <row r="7" spans="1:7" ht="16.5">
      <c r="A7" s="62"/>
      <c r="B7" s="64" t="s">
        <v>32</v>
      </c>
      <c r="C7" s="64"/>
      <c r="D7" s="64"/>
      <c r="E7" s="89">
        <v>113222.08</v>
      </c>
      <c r="F7" s="102"/>
      <c r="G7" s="43"/>
    </row>
    <row r="8" spans="1:7" ht="15">
      <c r="A8" s="62"/>
      <c r="B8" s="64"/>
      <c r="C8" s="64"/>
      <c r="D8" s="64" t="s">
        <v>27</v>
      </c>
      <c r="E8" s="90">
        <f>SUM(E6:E7)</f>
        <v>1015451.7799999999</v>
      </c>
      <c r="F8" s="102"/>
      <c r="G8" s="43"/>
    </row>
    <row r="9" spans="1:7" ht="1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21</v>
      </c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152722.77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93280.07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55182.77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4554</v>
      </c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305739.61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1321191.39</v>
      </c>
      <c r="F17" s="38"/>
      <c r="G17" s="43"/>
    </row>
    <row r="18" spans="1:7" ht="1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81">
        <v>1466901.25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75">
        <f>SUM(E20:E21)</f>
        <v>1466901.25</v>
      </c>
      <c r="F22" s="39"/>
      <c r="G22" s="43"/>
    </row>
    <row r="23" spans="1:7" ht="1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">
      <c r="A24" s="33"/>
      <c r="B24" s="45"/>
      <c r="C24" s="25"/>
      <c r="D24" s="38"/>
      <c r="E24" s="44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86">
        <v>6647216.1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42711.79</v>
      </c>
      <c r="F33" s="25" t="s">
        <v>5</v>
      </c>
      <c r="G33" s="24"/>
    </row>
    <row r="34" spans="1:7" ht="15">
      <c r="A34" s="14"/>
      <c r="B34" s="23" t="s">
        <v>45</v>
      </c>
      <c r="C34" s="19"/>
      <c r="D34" s="80" t="s">
        <v>37</v>
      </c>
      <c r="E34" s="22">
        <v>7148.29</v>
      </c>
      <c r="F34" s="21">
        <v>0.0082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49860.08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E34" sqref="E34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2:7" ht="17.25">
      <c r="B3" s="127" t="s">
        <v>68</v>
      </c>
      <c r="C3" s="128"/>
      <c r="D3" s="128"/>
      <c r="E3" s="129" t="s">
        <v>35</v>
      </c>
      <c r="F3" s="129"/>
      <c r="G3" s="130"/>
    </row>
    <row r="4" spans="1:7" ht="15">
      <c r="A4" s="37"/>
      <c r="B4" s="102"/>
      <c r="C4" s="102"/>
      <c r="D4" s="102"/>
      <c r="E4" s="102"/>
      <c r="F4" s="102"/>
      <c r="G4" s="126"/>
    </row>
    <row r="5" spans="1:7" ht="15">
      <c r="A5" s="33" t="s">
        <v>34</v>
      </c>
      <c r="B5" s="102"/>
      <c r="C5" s="102"/>
      <c r="D5" s="102"/>
      <c r="E5" s="102"/>
      <c r="F5" s="102"/>
      <c r="G5" s="126"/>
    </row>
    <row r="6" spans="1:7" ht="15">
      <c r="A6" s="62" t="s">
        <v>0</v>
      </c>
      <c r="B6" s="131" t="s">
        <v>33</v>
      </c>
      <c r="C6" s="132" t="s">
        <v>0</v>
      </c>
      <c r="D6" s="132" t="s">
        <v>0</v>
      </c>
      <c r="E6" s="88">
        <v>922718.39</v>
      </c>
      <c r="F6" s="101" t="s">
        <v>67</v>
      </c>
      <c r="G6" s="126"/>
    </row>
    <row r="7" spans="1:7" ht="16.5">
      <c r="A7" s="62"/>
      <c r="B7" s="132" t="s">
        <v>32</v>
      </c>
      <c r="C7" s="132"/>
      <c r="D7" s="132"/>
      <c r="E7" s="89">
        <v>103195.63</v>
      </c>
      <c r="F7" s="102"/>
      <c r="G7" s="126"/>
    </row>
    <row r="8" spans="1:7" ht="15">
      <c r="A8" s="62"/>
      <c r="B8" s="132"/>
      <c r="C8" s="132"/>
      <c r="D8" s="132" t="s">
        <v>27</v>
      </c>
      <c r="E8" s="90">
        <f>SUM(E6:E7)</f>
        <v>1025914.02</v>
      </c>
      <c r="F8" s="102"/>
      <c r="G8" s="126"/>
    </row>
    <row r="9" spans="1:7" ht="15">
      <c r="A9" s="67" t="s">
        <v>39</v>
      </c>
      <c r="B9" s="133" t="s">
        <v>21</v>
      </c>
      <c r="C9" s="88" t="s">
        <v>40</v>
      </c>
      <c r="D9" s="133" t="s">
        <v>22</v>
      </c>
      <c r="E9" s="113" t="s">
        <v>0</v>
      </c>
      <c r="F9" s="102"/>
      <c r="G9" s="126"/>
    </row>
    <row r="10" spans="1:7" ht="15">
      <c r="A10" s="67"/>
      <c r="B10" s="133"/>
      <c r="C10" s="88"/>
      <c r="D10" s="133"/>
      <c r="E10" s="113" t="s">
        <v>0</v>
      </c>
      <c r="F10" s="102"/>
      <c r="G10" s="126"/>
    </row>
    <row r="11" spans="1:7" ht="15">
      <c r="A11" s="67" t="s">
        <v>31</v>
      </c>
      <c r="B11" s="88"/>
      <c r="C11" s="134" t="s">
        <v>30</v>
      </c>
      <c r="D11" s="135"/>
      <c r="E11" s="114">
        <v>195830.83</v>
      </c>
      <c r="F11" s="16" t="s">
        <v>0</v>
      </c>
      <c r="G11" s="126"/>
    </row>
    <row r="12" spans="1:7" ht="15">
      <c r="A12" s="73"/>
      <c r="B12" s="132" t="s">
        <v>0</v>
      </c>
      <c r="C12" s="135" t="s">
        <v>38</v>
      </c>
      <c r="D12" s="135" t="s">
        <v>0</v>
      </c>
      <c r="E12" s="88">
        <v>75540.04</v>
      </c>
      <c r="F12" s="16" t="s">
        <v>0</v>
      </c>
      <c r="G12" s="126"/>
    </row>
    <row r="13" spans="1:7" ht="15">
      <c r="A13" s="73"/>
      <c r="B13" s="132"/>
      <c r="C13" s="135" t="s">
        <v>29</v>
      </c>
      <c r="D13" s="135"/>
      <c r="E13" s="88">
        <v>0</v>
      </c>
      <c r="F13" s="16"/>
      <c r="G13" s="126"/>
    </row>
    <row r="14" spans="1:7" ht="15">
      <c r="A14" s="73"/>
      <c r="B14" s="132"/>
      <c r="C14" s="135" t="s">
        <v>28</v>
      </c>
      <c r="D14" s="135"/>
      <c r="E14" s="115">
        <v>53428.1</v>
      </c>
      <c r="F14" s="16"/>
      <c r="G14" s="126"/>
    </row>
    <row r="15" spans="1:7" ht="15">
      <c r="A15" s="73"/>
      <c r="B15" s="88"/>
      <c r="C15" s="88" t="s">
        <v>0</v>
      </c>
      <c r="D15" s="132" t="s">
        <v>27</v>
      </c>
      <c r="E15" s="104">
        <f>SUM(E11:E14)</f>
        <v>324798.97</v>
      </c>
      <c r="F15" s="102"/>
      <c r="G15" s="126"/>
    </row>
    <row r="16" spans="1:7" ht="15">
      <c r="A16" s="67" t="s">
        <v>0</v>
      </c>
      <c r="B16" s="133" t="s">
        <v>0</v>
      </c>
      <c r="C16" s="88" t="s">
        <v>0</v>
      </c>
      <c r="D16" s="133" t="s">
        <v>0</v>
      </c>
      <c r="E16" s="94" t="s">
        <v>0</v>
      </c>
      <c r="F16" s="116"/>
      <c r="G16" s="126"/>
    </row>
    <row r="17" spans="1:7" ht="15">
      <c r="A17" s="67"/>
      <c r="B17" s="133"/>
      <c r="C17" s="132" t="s">
        <v>26</v>
      </c>
      <c r="D17" s="136"/>
      <c r="E17" s="94">
        <f>SUM(E8,E15)</f>
        <v>1350712.99</v>
      </c>
      <c r="F17" s="116"/>
      <c r="G17" s="126"/>
    </row>
    <row r="18" spans="1:7" ht="15">
      <c r="A18" s="67" t="s">
        <v>39</v>
      </c>
      <c r="B18" s="133" t="s">
        <v>21</v>
      </c>
      <c r="C18" s="88" t="s">
        <v>40</v>
      </c>
      <c r="D18" s="133" t="s">
        <v>22</v>
      </c>
      <c r="E18" s="94" t="s">
        <v>21</v>
      </c>
      <c r="F18" s="116"/>
      <c r="G18" s="126"/>
    </row>
    <row r="19" spans="1:7" ht="15">
      <c r="A19" s="67"/>
      <c r="B19" s="133"/>
      <c r="C19" s="88"/>
      <c r="D19" s="133"/>
      <c r="E19" s="94"/>
      <c r="F19" s="116"/>
      <c r="G19" s="126"/>
    </row>
    <row r="20" spans="1:7" ht="15">
      <c r="A20" s="67" t="s">
        <v>24</v>
      </c>
      <c r="B20" s="88"/>
      <c r="C20" s="88"/>
      <c r="D20" s="132" t="s">
        <v>0</v>
      </c>
      <c r="E20" s="117">
        <v>1540650.71</v>
      </c>
      <c r="F20" s="118" t="s">
        <v>37</v>
      </c>
      <c r="G20" s="126"/>
    </row>
    <row r="21" spans="1:7" ht="18.75">
      <c r="A21" s="67" t="s">
        <v>0</v>
      </c>
      <c r="B21" s="135" t="s">
        <v>0</v>
      </c>
      <c r="C21" s="135" t="s">
        <v>0</v>
      </c>
      <c r="D21" s="88"/>
      <c r="E21" s="93" t="s">
        <v>0</v>
      </c>
      <c r="F21" s="102"/>
      <c r="G21" s="126"/>
    </row>
    <row r="22" spans="1:7" ht="15">
      <c r="A22" s="67"/>
      <c r="B22" s="135"/>
      <c r="C22" s="135" t="s">
        <v>23</v>
      </c>
      <c r="D22" s="88"/>
      <c r="E22" s="94">
        <f>SUM(E20:E21)</f>
        <v>1540650.71</v>
      </c>
      <c r="F22" s="102"/>
      <c r="G22" s="126"/>
    </row>
    <row r="23" spans="1:7" ht="15">
      <c r="A23" s="67" t="s">
        <v>39</v>
      </c>
      <c r="B23" s="133" t="s">
        <v>21</v>
      </c>
      <c r="C23" s="88" t="s">
        <v>40</v>
      </c>
      <c r="D23" s="133" t="s">
        <v>22</v>
      </c>
      <c r="E23" s="94" t="s">
        <v>21</v>
      </c>
      <c r="F23" s="102"/>
      <c r="G23" s="126"/>
    </row>
    <row r="24" spans="1:7" ht="15">
      <c r="A24" s="33"/>
      <c r="B24" s="137"/>
      <c r="C24" s="16"/>
      <c r="D24" s="116"/>
      <c r="E24" s="95"/>
      <c r="F24" s="102"/>
      <c r="G24" s="126"/>
    </row>
    <row r="25" spans="1:7" ht="15">
      <c r="A25" s="42" t="s">
        <v>20</v>
      </c>
      <c r="B25" s="102"/>
      <c r="C25" s="102"/>
      <c r="D25" s="138" t="s">
        <v>0</v>
      </c>
      <c r="E25" s="86">
        <v>6838489.47</v>
      </c>
      <c r="F25" s="119" t="s">
        <v>0</v>
      </c>
      <c r="G25" s="139"/>
    </row>
    <row r="26" spans="1:7" ht="15">
      <c r="A26" s="37"/>
      <c r="B26" s="102"/>
      <c r="C26" s="102"/>
      <c r="D26" s="116"/>
      <c r="E26" s="16" t="s">
        <v>19</v>
      </c>
      <c r="F26" s="119" t="s">
        <v>0</v>
      </c>
      <c r="G26" s="139"/>
    </row>
    <row r="27" spans="1:7" ht="15">
      <c r="A27" s="37"/>
      <c r="B27" s="140" t="s">
        <v>0</v>
      </c>
      <c r="C27" s="96" t="s">
        <v>0</v>
      </c>
      <c r="D27" s="141"/>
      <c r="E27" s="96" t="s">
        <v>18</v>
      </c>
      <c r="F27" s="119" t="s">
        <v>0</v>
      </c>
      <c r="G27" s="139"/>
    </row>
    <row r="28" spans="1:7" ht="12.75">
      <c r="A28" s="14"/>
      <c r="B28" s="23"/>
      <c r="C28" s="96" t="s">
        <v>0</v>
      </c>
      <c r="D28" s="141"/>
      <c r="E28" s="96" t="s">
        <v>17</v>
      </c>
      <c r="F28" s="23"/>
      <c r="G28" s="142"/>
    </row>
    <row r="29" spans="1:7" ht="12.75">
      <c r="A29" s="14"/>
      <c r="B29" s="23"/>
      <c r="C29" s="96" t="s">
        <v>0</v>
      </c>
      <c r="D29" s="141"/>
      <c r="E29" s="96" t="s">
        <v>16</v>
      </c>
      <c r="F29" s="23"/>
      <c r="G29" s="142"/>
    </row>
    <row r="30" spans="1:7" ht="15">
      <c r="A30" s="67" t="s">
        <v>39</v>
      </c>
      <c r="B30" s="133" t="s">
        <v>21</v>
      </c>
      <c r="C30" s="88" t="s">
        <v>40</v>
      </c>
      <c r="D30" s="133" t="s">
        <v>22</v>
      </c>
      <c r="E30" s="94" t="s">
        <v>21</v>
      </c>
      <c r="F30" s="23" t="s">
        <v>0</v>
      </c>
      <c r="G30" s="142"/>
    </row>
    <row r="31" spans="1:7" ht="12.75">
      <c r="A31" s="29"/>
      <c r="B31" s="23"/>
      <c r="C31" s="96"/>
      <c r="D31" s="141"/>
      <c r="E31" s="96"/>
      <c r="F31" s="23"/>
      <c r="G31" s="142"/>
    </row>
    <row r="32" spans="1:7" ht="12.75">
      <c r="A32" s="14"/>
      <c r="B32" s="143" t="s">
        <v>10</v>
      </c>
      <c r="C32" s="16" t="s">
        <v>9</v>
      </c>
      <c r="D32" s="16" t="s">
        <v>8</v>
      </c>
      <c r="E32" s="97" t="s">
        <v>0</v>
      </c>
      <c r="F32" s="23"/>
      <c r="G32" s="142"/>
    </row>
    <row r="33" spans="1:7" ht="12.75">
      <c r="A33" s="14"/>
      <c r="B33" s="23" t="s">
        <v>7</v>
      </c>
      <c r="C33" s="23" t="s">
        <v>6</v>
      </c>
      <c r="D33" s="144" t="s">
        <v>37</v>
      </c>
      <c r="E33" s="98">
        <v>49860.08</v>
      </c>
      <c r="F33" s="16" t="s">
        <v>5</v>
      </c>
      <c r="G33" s="142"/>
    </row>
    <row r="34" spans="1:7" ht="15">
      <c r="A34" s="14"/>
      <c r="B34" s="23" t="s">
        <v>46</v>
      </c>
      <c r="C34" s="145"/>
      <c r="D34" s="144" t="s">
        <v>37</v>
      </c>
      <c r="E34" s="99">
        <v>4209.72</v>
      </c>
      <c r="F34" s="120">
        <v>0.0082</v>
      </c>
      <c r="G34" s="146"/>
    </row>
    <row r="35" spans="1:7" ht="12.75">
      <c r="A35" s="14"/>
      <c r="B35" s="23" t="s">
        <v>4</v>
      </c>
      <c r="C35" s="145" t="s">
        <v>0</v>
      </c>
      <c r="D35" s="144" t="s">
        <v>37</v>
      </c>
      <c r="E35" s="98">
        <f>SUM(E33:E34)</f>
        <v>54069.8</v>
      </c>
      <c r="F35" s="121" t="s">
        <v>3</v>
      </c>
      <c r="G35" s="147"/>
    </row>
    <row r="36" spans="1:7" ht="12.75">
      <c r="A36" s="14"/>
      <c r="B36" s="16" t="s">
        <v>0</v>
      </c>
      <c r="C36" s="148" t="s">
        <v>0</v>
      </c>
      <c r="D36" s="149" t="s">
        <v>0</v>
      </c>
      <c r="E36" s="23" t="s">
        <v>0</v>
      </c>
      <c r="F36" s="96" t="s">
        <v>2</v>
      </c>
      <c r="G36" s="147"/>
    </row>
    <row r="37" spans="1:7" ht="12.75">
      <c r="A37" s="14"/>
      <c r="B37" s="23"/>
      <c r="C37" s="23" t="s">
        <v>0</v>
      </c>
      <c r="D37" s="149" t="s">
        <v>0</v>
      </c>
      <c r="E37" s="97" t="s">
        <v>0</v>
      </c>
      <c r="F37" s="96" t="s">
        <v>1</v>
      </c>
      <c r="G37" s="147"/>
    </row>
    <row r="38" spans="1:7" ht="13.5" thickBot="1">
      <c r="A38" s="8"/>
      <c r="B38" s="150"/>
      <c r="C38" s="150"/>
      <c r="D38" s="150"/>
      <c r="E38" s="109" t="s">
        <v>0</v>
      </c>
      <c r="F38" s="122"/>
      <c r="G38" s="15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1:7" ht="17.25">
      <c r="A3" s="78" t="s">
        <v>69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1579366.33</v>
      </c>
      <c r="F6" s="48" t="s">
        <v>70</v>
      </c>
      <c r="G6" s="43"/>
    </row>
    <row r="7" spans="1:7" ht="16.5">
      <c r="A7" s="62"/>
      <c r="B7" s="64" t="s">
        <v>32</v>
      </c>
      <c r="C7" s="64"/>
      <c r="D7" s="64"/>
      <c r="E7" s="65">
        <v>166660.25</v>
      </c>
      <c r="F7" s="39"/>
      <c r="G7" s="43"/>
    </row>
    <row r="8" spans="1:7" ht="15">
      <c r="A8" s="62"/>
      <c r="B8" s="64"/>
      <c r="C8" s="64"/>
      <c r="D8" s="64" t="s">
        <v>27</v>
      </c>
      <c r="E8" s="66">
        <f>SUM(E6:E7)</f>
        <v>1746026.58</v>
      </c>
      <c r="F8" s="39"/>
      <c r="G8" s="43"/>
    </row>
    <row r="9" spans="1:7" ht="15">
      <c r="A9" s="67" t="s">
        <v>22</v>
      </c>
      <c r="B9" s="68" t="s">
        <v>14</v>
      </c>
      <c r="C9" s="47" t="s">
        <v>25</v>
      </c>
      <c r="D9" s="68" t="s">
        <v>12</v>
      </c>
      <c r="E9" s="69" t="s">
        <v>0</v>
      </c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114">
        <v>188034.33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88">
        <v>129364.51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88"/>
      <c r="F13" s="25"/>
      <c r="G13" s="43"/>
    </row>
    <row r="14" spans="1:7" ht="15">
      <c r="A14" s="73"/>
      <c r="B14" s="64"/>
      <c r="C14" s="71" t="s">
        <v>28</v>
      </c>
      <c r="D14" s="71"/>
      <c r="E14" s="115">
        <v>480778.68</v>
      </c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104">
        <f>SUM(E11:E14)</f>
        <v>798177.52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94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94">
        <f>+E8+E15</f>
        <v>2544204.1</v>
      </c>
      <c r="F17" s="38"/>
      <c r="G17" s="43"/>
    </row>
    <row r="18" spans="1:7" ht="15">
      <c r="A18" s="67" t="s">
        <v>22</v>
      </c>
      <c r="B18" s="68" t="s">
        <v>14</v>
      </c>
      <c r="C18" s="47" t="s">
        <v>25</v>
      </c>
      <c r="D18" s="68" t="s">
        <v>12</v>
      </c>
      <c r="E18" s="94" t="s">
        <v>21</v>
      </c>
      <c r="F18" s="38"/>
      <c r="G18" s="43"/>
    </row>
    <row r="19" spans="1:7" ht="15">
      <c r="A19" s="67"/>
      <c r="B19" s="68"/>
      <c r="C19" s="47"/>
      <c r="D19" s="68"/>
      <c r="E19" s="94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104">
        <v>1380228.59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93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94">
        <f>SUM(E20:E21)</f>
        <v>1380228.59</v>
      </c>
      <c r="F22" s="39"/>
      <c r="G22" s="43"/>
    </row>
    <row r="23" spans="1:7" ht="15">
      <c r="A23" s="67" t="s">
        <v>22</v>
      </c>
      <c r="B23" s="68" t="s">
        <v>14</v>
      </c>
      <c r="C23" s="47" t="s">
        <v>13</v>
      </c>
      <c r="D23" s="68" t="s">
        <v>12</v>
      </c>
      <c r="E23" s="94" t="s">
        <v>21</v>
      </c>
      <c r="F23" s="39"/>
      <c r="G23" s="43"/>
    </row>
    <row r="24" spans="1:7" ht="15">
      <c r="A24" s="33"/>
      <c r="B24" s="45"/>
      <c r="C24" s="25"/>
      <c r="D24" s="38"/>
      <c r="E24" s="95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86">
        <v>5674613.29</v>
      </c>
      <c r="F25" s="35" t="s">
        <v>0</v>
      </c>
      <c r="G25" s="34"/>
    </row>
    <row r="26" spans="1:7" ht="15">
      <c r="A26" s="37"/>
      <c r="B26" s="39"/>
      <c r="C26" s="39"/>
      <c r="D26" s="38"/>
      <c r="E26" s="16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96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96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96" t="s">
        <v>16</v>
      </c>
      <c r="F29" s="13"/>
      <c r="G29" s="24"/>
    </row>
    <row r="30" spans="1:7" ht="15">
      <c r="A30" s="33" t="s">
        <v>15</v>
      </c>
      <c r="B30" s="32" t="s">
        <v>14</v>
      </c>
      <c r="C30" s="30" t="s">
        <v>13</v>
      </c>
      <c r="D30" s="31" t="s">
        <v>12</v>
      </c>
      <c r="E30" s="108" t="s">
        <v>11</v>
      </c>
      <c r="F30" s="13" t="s">
        <v>0</v>
      </c>
      <c r="G30" s="24"/>
    </row>
    <row r="31" spans="1:7" ht="12.75">
      <c r="A31" s="29"/>
      <c r="B31" s="13"/>
      <c r="C31" s="10"/>
      <c r="D31" s="28"/>
      <c r="E31" s="96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97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05">
        <v>54069.8</v>
      </c>
      <c r="F33" s="25" t="s">
        <v>5</v>
      </c>
      <c r="G33" s="24"/>
    </row>
    <row r="34" spans="1:7" ht="15">
      <c r="A34" s="14"/>
      <c r="B34" s="23" t="s">
        <v>50</v>
      </c>
      <c r="C34" s="19"/>
      <c r="D34" s="80" t="s">
        <v>37</v>
      </c>
      <c r="E34" s="99">
        <v>8141.05</v>
      </c>
      <c r="F34" s="21">
        <v>0.0082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98">
        <f>SUM(E33:E34)</f>
        <v>62210.850000000006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2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97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109" t="s">
        <v>0</v>
      </c>
      <c r="F38" s="5"/>
      <c r="G38" s="4"/>
    </row>
    <row r="39" spans="1:5" ht="12.75">
      <c r="A39" s="3" t="s">
        <v>0</v>
      </c>
      <c r="B39" s="2"/>
      <c r="C39" s="2"/>
      <c r="D39" s="2"/>
      <c r="E39" s="1" t="s">
        <v>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2:7" ht="17.25">
      <c r="B3" s="85" t="s">
        <v>73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88">
        <v>875924.1</v>
      </c>
      <c r="F6" s="101" t="s">
        <v>74</v>
      </c>
      <c r="G6" s="43"/>
    </row>
    <row r="7" spans="1:7" ht="16.5">
      <c r="A7" s="62"/>
      <c r="B7" s="64" t="s">
        <v>32</v>
      </c>
      <c r="C7" s="64"/>
      <c r="D7" s="64"/>
      <c r="E7" s="89">
        <v>105759.22</v>
      </c>
      <c r="F7" s="102"/>
      <c r="G7" s="43"/>
    </row>
    <row r="8" spans="1:7" ht="15">
      <c r="A8" s="62"/>
      <c r="B8" s="64"/>
      <c r="C8" s="64"/>
      <c r="D8" s="64" t="s">
        <v>27</v>
      </c>
      <c r="E8" s="90">
        <f>SUM(E6:E7)</f>
        <v>981683.32</v>
      </c>
      <c r="F8" s="102"/>
      <c r="G8" s="43"/>
    </row>
    <row r="9" spans="1:7" ht="15">
      <c r="A9" s="67" t="s">
        <v>39</v>
      </c>
      <c r="B9" s="68" t="s">
        <v>21</v>
      </c>
      <c r="C9" s="47" t="s">
        <v>40</v>
      </c>
      <c r="D9" s="68" t="s">
        <v>22</v>
      </c>
      <c r="E9" s="113" t="s">
        <v>0</v>
      </c>
      <c r="F9" s="102"/>
      <c r="G9" s="43"/>
    </row>
    <row r="10" spans="1:7" ht="15">
      <c r="A10" s="67"/>
      <c r="B10" s="68"/>
      <c r="C10" s="47"/>
      <c r="D10" s="68"/>
      <c r="E10" s="113"/>
      <c r="F10" s="102"/>
      <c r="G10" s="43"/>
    </row>
    <row r="11" spans="1:7" ht="15">
      <c r="A11" s="67" t="s">
        <v>31</v>
      </c>
      <c r="B11" s="47"/>
      <c r="C11" s="70" t="s">
        <v>30</v>
      </c>
      <c r="D11" s="71"/>
      <c r="E11" s="114">
        <v>371390.84</v>
      </c>
      <c r="F11" s="16"/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88">
        <v>82459.99</v>
      </c>
      <c r="F12" s="16" t="s">
        <v>0</v>
      </c>
      <c r="G12" s="43"/>
    </row>
    <row r="13" spans="1:7" ht="15">
      <c r="A13" s="73"/>
      <c r="B13" s="64"/>
      <c r="C13" s="71" t="s">
        <v>29</v>
      </c>
      <c r="D13" s="71"/>
      <c r="E13" s="88"/>
      <c r="F13" s="16"/>
      <c r="G13" s="43"/>
    </row>
    <row r="14" spans="1:7" ht="15">
      <c r="A14" s="73"/>
      <c r="B14" s="64"/>
      <c r="C14" s="71" t="s">
        <v>28</v>
      </c>
      <c r="D14" s="71"/>
      <c r="E14" s="115">
        <v>402794.49</v>
      </c>
      <c r="F14" s="16"/>
      <c r="G14" s="43"/>
    </row>
    <row r="15" spans="1:7" ht="15">
      <c r="A15" s="73"/>
      <c r="B15" s="47"/>
      <c r="C15" s="47" t="s">
        <v>0</v>
      </c>
      <c r="D15" s="64" t="s">
        <v>27</v>
      </c>
      <c r="E15" s="104">
        <f>SUM(E11:E14)</f>
        <v>856645.3200000001</v>
      </c>
      <c r="F15" s="102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94" t="s">
        <v>0</v>
      </c>
      <c r="F16" s="116"/>
      <c r="G16" s="43"/>
    </row>
    <row r="17" spans="1:7" ht="15">
      <c r="A17" s="67"/>
      <c r="B17" s="68"/>
      <c r="C17" s="64" t="s">
        <v>26</v>
      </c>
      <c r="D17" s="76"/>
      <c r="E17" s="94">
        <f>SUM(E8,E15)</f>
        <v>1838328.6400000001</v>
      </c>
      <c r="F17" s="116"/>
      <c r="G17" s="43"/>
    </row>
    <row r="18" spans="1:7" ht="15">
      <c r="A18" s="67" t="s">
        <v>39</v>
      </c>
      <c r="B18" s="68" t="s">
        <v>21</v>
      </c>
      <c r="C18" s="47" t="s">
        <v>40</v>
      </c>
      <c r="D18" s="68" t="s">
        <v>22</v>
      </c>
      <c r="E18" s="94" t="s">
        <v>21</v>
      </c>
      <c r="F18" s="116"/>
      <c r="G18" s="43"/>
    </row>
    <row r="19" spans="1:7" ht="15">
      <c r="A19" s="67"/>
      <c r="B19" s="68"/>
      <c r="C19" s="47"/>
      <c r="D19" s="68"/>
      <c r="E19" s="94"/>
      <c r="F19" s="116"/>
      <c r="G19" s="43"/>
    </row>
    <row r="20" spans="1:7" ht="15">
      <c r="A20" s="67" t="s">
        <v>24</v>
      </c>
      <c r="B20" s="47"/>
      <c r="C20" s="47"/>
      <c r="D20" s="64" t="s">
        <v>0</v>
      </c>
      <c r="E20" s="104"/>
      <c r="F20" s="118"/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93">
        <v>1350270.86</v>
      </c>
      <c r="F21" s="102"/>
      <c r="G21" s="43"/>
    </row>
    <row r="22" spans="1:7" ht="15">
      <c r="A22" s="67"/>
      <c r="B22" s="71"/>
      <c r="C22" s="71" t="s">
        <v>23</v>
      </c>
      <c r="D22" s="47"/>
      <c r="E22" s="94">
        <f>SUM(E20:E21)</f>
        <v>1350270.86</v>
      </c>
      <c r="F22" s="102"/>
      <c r="G22" s="43"/>
    </row>
    <row r="23" spans="1:7" ht="15">
      <c r="A23" s="67" t="s">
        <v>39</v>
      </c>
      <c r="B23" s="68" t="s">
        <v>21</v>
      </c>
      <c r="C23" s="47" t="s">
        <v>40</v>
      </c>
      <c r="D23" s="68" t="s">
        <v>22</v>
      </c>
      <c r="E23" s="94" t="s">
        <v>21</v>
      </c>
      <c r="F23" s="102"/>
      <c r="G23" s="43"/>
    </row>
    <row r="24" spans="1:7" ht="15">
      <c r="A24" s="33"/>
      <c r="B24" s="45"/>
      <c r="C24" s="25"/>
      <c r="D24" s="38"/>
      <c r="E24" s="95"/>
      <c r="F24" s="102"/>
      <c r="G24" s="43"/>
    </row>
    <row r="25" spans="1:7" ht="15">
      <c r="A25" s="42" t="s">
        <v>20</v>
      </c>
      <c r="B25" s="39"/>
      <c r="C25" s="39"/>
      <c r="D25" s="41" t="s">
        <v>0</v>
      </c>
      <c r="E25" s="86">
        <v>6029036.45</v>
      </c>
      <c r="F25" s="119" t="s">
        <v>0</v>
      </c>
      <c r="G25" s="34"/>
    </row>
    <row r="26" spans="1:7" ht="15">
      <c r="A26" s="37"/>
      <c r="B26" s="39"/>
      <c r="C26" s="39"/>
      <c r="D26" s="38"/>
      <c r="E26" s="16" t="s">
        <v>19</v>
      </c>
      <c r="F26" s="119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96" t="s">
        <v>18</v>
      </c>
      <c r="F27" s="119" t="s">
        <v>0</v>
      </c>
      <c r="G27" s="34"/>
    </row>
    <row r="28" spans="1:7" ht="12.75">
      <c r="A28" s="14"/>
      <c r="B28" s="13"/>
      <c r="C28" s="10" t="s">
        <v>0</v>
      </c>
      <c r="D28" s="28"/>
      <c r="E28" s="96" t="s">
        <v>17</v>
      </c>
      <c r="F28" s="23"/>
      <c r="G28" s="24"/>
    </row>
    <row r="29" spans="1:7" ht="12.75">
      <c r="A29" s="14"/>
      <c r="B29" s="13"/>
      <c r="C29" s="10" t="s">
        <v>0</v>
      </c>
      <c r="D29" s="28"/>
      <c r="E29" s="96" t="s">
        <v>16</v>
      </c>
      <c r="F29" s="23"/>
      <c r="G29" s="24"/>
    </row>
    <row r="30" spans="1:7" ht="15">
      <c r="A30" s="67" t="s">
        <v>39</v>
      </c>
      <c r="B30" s="68" t="s">
        <v>21</v>
      </c>
      <c r="C30" s="47" t="s">
        <v>40</v>
      </c>
      <c r="D30" s="68" t="s">
        <v>22</v>
      </c>
      <c r="E30" s="94" t="s">
        <v>21</v>
      </c>
      <c r="F30" s="23" t="s">
        <v>0</v>
      </c>
      <c r="G30" s="24"/>
    </row>
    <row r="31" spans="1:7" ht="12.75">
      <c r="A31" s="29"/>
      <c r="B31" s="13"/>
      <c r="C31" s="10"/>
      <c r="D31" s="28"/>
      <c r="E31" s="96"/>
      <c r="F31" s="2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97" t="s">
        <v>0</v>
      </c>
      <c r="F32" s="2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05">
        <v>6559.94</v>
      </c>
      <c r="F33" s="16" t="s">
        <v>5</v>
      </c>
      <c r="G33" s="24"/>
    </row>
    <row r="34" spans="1:7" ht="15">
      <c r="A34" s="14"/>
      <c r="B34" s="23" t="s">
        <v>48</v>
      </c>
      <c r="C34" s="19"/>
      <c r="D34" s="80" t="s">
        <v>37</v>
      </c>
      <c r="E34" s="99">
        <v>6390.86</v>
      </c>
      <c r="F34" s="120">
        <v>0.0105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98">
        <f>SUM(E33:E34)</f>
        <v>12950.8</v>
      </c>
      <c r="F35" s="121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23" t="s">
        <v>0</v>
      </c>
      <c r="F36" s="96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97" t="s">
        <v>0</v>
      </c>
      <c r="F37" s="96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PageLayoutView="0" workbookViewId="0" topLeftCell="A1">
      <selection activeCell="E13" sqref="E1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2:7" ht="17.25">
      <c r="B3" s="85" t="s">
        <v>75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88">
        <v>900203.6</v>
      </c>
      <c r="F6" s="101" t="s">
        <v>76</v>
      </c>
      <c r="G6" s="43"/>
    </row>
    <row r="7" spans="1:7" ht="16.5">
      <c r="A7" s="62"/>
      <c r="B7" s="64" t="s">
        <v>32</v>
      </c>
      <c r="C7" s="64"/>
      <c r="D7" s="64"/>
      <c r="E7" s="89">
        <v>109781.68</v>
      </c>
      <c r="F7" s="102"/>
      <c r="G7" s="43"/>
    </row>
    <row r="8" spans="1:7" ht="15">
      <c r="A8" s="62"/>
      <c r="B8" s="64"/>
      <c r="C8" s="64"/>
      <c r="D8" s="64" t="s">
        <v>27</v>
      </c>
      <c r="E8" s="90">
        <f>SUM(E6:E7)</f>
        <v>1009985.28</v>
      </c>
      <c r="F8" s="102"/>
      <c r="G8" s="43"/>
    </row>
    <row r="9" spans="1:7" ht="1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228039.07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102860.91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644089.08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11886.1</v>
      </c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986875.1599999999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1996860.44</v>
      </c>
      <c r="F17" s="38"/>
      <c r="G17" s="43"/>
    </row>
    <row r="18" spans="1:7" ht="1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104">
        <v>1096644.43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93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94">
        <f>SUM(E20:E21)</f>
        <v>1096644.43</v>
      </c>
      <c r="F22" s="39"/>
      <c r="G22" s="43"/>
    </row>
    <row r="23" spans="1:7" ht="15">
      <c r="A23" s="67" t="s">
        <v>39</v>
      </c>
      <c r="B23" s="68" t="s">
        <v>21</v>
      </c>
      <c r="C23" s="47" t="s">
        <v>40</v>
      </c>
      <c r="D23" s="68" t="s">
        <v>22</v>
      </c>
      <c r="E23" s="94" t="s">
        <v>21</v>
      </c>
      <c r="F23" s="39"/>
      <c r="G23" s="43"/>
    </row>
    <row r="24" spans="1:7" ht="15">
      <c r="A24" s="33"/>
      <c r="B24" s="45"/>
      <c r="C24" s="25"/>
      <c r="D24" s="38"/>
      <c r="E24" s="95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86">
        <v>5136206.97</v>
      </c>
      <c r="F25" s="35" t="s">
        <v>0</v>
      </c>
      <c r="G25" s="34"/>
    </row>
    <row r="26" spans="1:7" ht="15">
      <c r="A26" s="37"/>
      <c r="B26" s="39"/>
      <c r="C26" s="39"/>
      <c r="D26" s="38"/>
      <c r="E26" s="16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96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96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96" t="s">
        <v>16</v>
      </c>
      <c r="F29" s="13"/>
      <c r="G29" s="24"/>
    </row>
    <row r="30" spans="1:7" ht="15">
      <c r="A30" s="67" t="s">
        <v>39</v>
      </c>
      <c r="B30" s="68" t="s">
        <v>21</v>
      </c>
      <c r="C30" s="47" t="s">
        <v>40</v>
      </c>
      <c r="D30" s="68" t="s">
        <v>22</v>
      </c>
      <c r="E30" s="94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96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97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05">
        <v>12950.8</v>
      </c>
      <c r="F33" s="25" t="s">
        <v>5</v>
      </c>
      <c r="G33" s="24"/>
    </row>
    <row r="34" spans="1:7" ht="15">
      <c r="A34" s="14"/>
      <c r="B34" s="23" t="s">
        <v>49</v>
      </c>
      <c r="C34" s="19"/>
      <c r="D34" s="80" t="s">
        <v>37</v>
      </c>
      <c r="E34" s="99">
        <v>5407.31</v>
      </c>
      <c r="F34" s="21">
        <v>0.0105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98">
        <f>SUM(E33:E34)</f>
        <v>18358.11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  <col min="6" max="6" width="9.2812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1:7" ht="17.25">
      <c r="A3" s="85" t="s">
        <v>52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/>
      <c r="B6" s="63" t="s">
        <v>33</v>
      </c>
      <c r="C6" s="64" t="s">
        <v>0</v>
      </c>
      <c r="D6" s="64" t="s">
        <v>0</v>
      </c>
      <c r="E6" s="88">
        <v>904338.43</v>
      </c>
      <c r="F6" s="101" t="s">
        <v>53</v>
      </c>
      <c r="G6" s="43"/>
    </row>
    <row r="7" spans="1:7" ht="16.5">
      <c r="A7" s="62"/>
      <c r="B7" s="64" t="s">
        <v>32</v>
      </c>
      <c r="C7" s="64"/>
      <c r="D7" s="64"/>
      <c r="E7" s="89">
        <v>108078.69</v>
      </c>
      <c r="F7" s="102"/>
      <c r="G7" s="43"/>
    </row>
    <row r="8" spans="1:7" ht="15">
      <c r="A8" s="62"/>
      <c r="B8" s="64"/>
      <c r="C8" s="64"/>
      <c r="D8" s="64" t="s">
        <v>27</v>
      </c>
      <c r="E8" s="90">
        <f>SUM(E6:E7)</f>
        <v>1012417.1200000001</v>
      </c>
      <c r="F8" s="102"/>
      <c r="G8" s="43"/>
    </row>
    <row r="9" spans="1:7" ht="15">
      <c r="A9" s="67"/>
      <c r="B9" s="68"/>
      <c r="C9" s="83"/>
      <c r="D9" s="68"/>
      <c r="E9" s="94"/>
      <c r="F9" s="102"/>
      <c r="G9" s="43"/>
    </row>
    <row r="10" spans="1:7" ht="15">
      <c r="A10" s="67"/>
      <c r="B10" s="68"/>
      <c r="C10" s="47"/>
      <c r="D10" s="68"/>
      <c r="E10" s="113"/>
      <c r="F10" s="102"/>
      <c r="G10" s="43"/>
    </row>
    <row r="11" spans="1:7" ht="15">
      <c r="A11" s="67" t="s">
        <v>31</v>
      </c>
      <c r="B11" s="47"/>
      <c r="C11" s="70" t="s">
        <v>30</v>
      </c>
      <c r="D11" s="71"/>
      <c r="E11" s="114">
        <v>305922.12</v>
      </c>
      <c r="F11" s="16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88">
        <v>75395.44</v>
      </c>
      <c r="F12" s="16" t="s">
        <v>0</v>
      </c>
      <c r="G12" s="43"/>
    </row>
    <row r="13" spans="1:7" ht="15">
      <c r="A13" s="73"/>
      <c r="B13" s="64"/>
      <c r="C13" s="71" t="s">
        <v>29</v>
      </c>
      <c r="D13" s="71"/>
      <c r="E13" s="88">
        <v>21408.77</v>
      </c>
      <c r="F13" s="16"/>
      <c r="G13" s="43"/>
    </row>
    <row r="14" spans="1:7" ht="15">
      <c r="A14" s="73"/>
      <c r="B14" s="64"/>
      <c r="C14" s="71" t="s">
        <v>28</v>
      </c>
      <c r="D14" s="71"/>
      <c r="E14" s="115"/>
      <c r="F14" s="16"/>
      <c r="G14" s="43"/>
    </row>
    <row r="15" spans="1:7" ht="15">
      <c r="A15" s="73"/>
      <c r="B15" s="47"/>
      <c r="C15" s="47" t="s">
        <v>0</v>
      </c>
      <c r="D15" s="64" t="s">
        <v>27</v>
      </c>
      <c r="E15" s="104">
        <f>SUM(E11:E14)</f>
        <v>402726.33</v>
      </c>
      <c r="F15" s="102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94" t="s">
        <v>0</v>
      </c>
      <c r="F16" s="116"/>
      <c r="G16" s="43"/>
    </row>
    <row r="17" spans="1:7" ht="15">
      <c r="A17" s="67"/>
      <c r="B17" s="68"/>
      <c r="C17" s="64" t="s">
        <v>26</v>
      </c>
      <c r="D17" s="76"/>
      <c r="E17" s="94">
        <f>SUM(E8,E15)</f>
        <v>1415143.4500000002</v>
      </c>
      <c r="F17" s="116"/>
      <c r="G17" s="43"/>
    </row>
    <row r="18" spans="1:7" ht="15">
      <c r="A18" s="67" t="s">
        <v>41</v>
      </c>
      <c r="B18" s="68"/>
      <c r="C18" s="47"/>
      <c r="D18" s="68"/>
      <c r="E18" s="94" t="s">
        <v>21</v>
      </c>
      <c r="F18" s="116"/>
      <c r="G18" s="43"/>
    </row>
    <row r="19" spans="1:7" ht="15">
      <c r="A19" s="67"/>
      <c r="B19" s="68"/>
      <c r="C19" s="47"/>
      <c r="D19" s="68"/>
      <c r="E19" s="94"/>
      <c r="F19" s="116"/>
      <c r="G19" s="43"/>
    </row>
    <row r="20" spans="1:7" ht="15">
      <c r="A20" s="67" t="s">
        <v>24</v>
      </c>
      <c r="B20" s="47"/>
      <c r="C20" s="47"/>
      <c r="D20" s="64" t="s">
        <v>0</v>
      </c>
      <c r="E20" s="110">
        <v>1235321.57</v>
      </c>
      <c r="F20" s="118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93" t="s">
        <v>0</v>
      </c>
      <c r="F21" s="102"/>
      <c r="G21" s="43"/>
    </row>
    <row r="22" spans="1:7" ht="15">
      <c r="A22" s="67"/>
      <c r="B22" s="71"/>
      <c r="C22" s="71" t="s">
        <v>23</v>
      </c>
      <c r="D22" s="47"/>
      <c r="E22" s="94">
        <f>SUM(E20:E21)</f>
        <v>1235321.57</v>
      </c>
      <c r="F22" s="102"/>
      <c r="G22" s="43"/>
    </row>
    <row r="23" spans="1:7" ht="15">
      <c r="A23" s="67" t="s">
        <v>41</v>
      </c>
      <c r="B23" s="68"/>
      <c r="C23" s="47"/>
      <c r="D23" s="68"/>
      <c r="E23" s="94" t="s">
        <v>21</v>
      </c>
      <c r="F23" s="102"/>
      <c r="G23" s="43"/>
    </row>
    <row r="24" spans="1:7" ht="15">
      <c r="A24" s="33"/>
      <c r="B24" s="45"/>
      <c r="C24" s="25"/>
      <c r="D24" s="38"/>
      <c r="E24" s="95"/>
      <c r="F24" s="102"/>
      <c r="G24" s="43"/>
    </row>
    <row r="25" spans="1:7" ht="15">
      <c r="A25" s="42" t="s">
        <v>20</v>
      </c>
      <c r="B25" s="39"/>
      <c r="C25" s="39"/>
      <c r="D25" s="41" t="s">
        <v>0</v>
      </c>
      <c r="E25" s="123">
        <v>4199912.8</v>
      </c>
      <c r="F25" s="119" t="s">
        <v>0</v>
      </c>
      <c r="G25" s="34"/>
    </row>
    <row r="26" spans="1:7" ht="15">
      <c r="A26" s="37"/>
      <c r="B26" s="39"/>
      <c r="C26" s="39"/>
      <c r="D26" s="38"/>
      <c r="E26" s="16" t="s">
        <v>19</v>
      </c>
      <c r="F26" s="119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96" t="s">
        <v>18</v>
      </c>
      <c r="F27" s="119" t="s">
        <v>0</v>
      </c>
      <c r="G27" s="34"/>
    </row>
    <row r="28" spans="1:7" ht="12.75">
      <c r="A28" s="14"/>
      <c r="B28" s="13"/>
      <c r="C28" s="10" t="s">
        <v>0</v>
      </c>
      <c r="D28" s="28"/>
      <c r="E28" s="96" t="s">
        <v>17</v>
      </c>
      <c r="F28" s="23"/>
      <c r="G28" s="24"/>
    </row>
    <row r="29" spans="1:7" ht="12.75">
      <c r="A29" s="14"/>
      <c r="B29" s="13"/>
      <c r="C29" s="10" t="s">
        <v>0</v>
      </c>
      <c r="D29" s="28"/>
      <c r="E29" s="96" t="s">
        <v>16</v>
      </c>
      <c r="F29" s="23"/>
      <c r="G29" s="24"/>
    </row>
    <row r="30" spans="1:7" ht="15">
      <c r="A30" s="67" t="s">
        <v>41</v>
      </c>
      <c r="B30" s="68"/>
      <c r="C30" s="47"/>
      <c r="D30" s="68"/>
      <c r="E30" s="94" t="s">
        <v>21</v>
      </c>
      <c r="F30" s="23" t="s">
        <v>0</v>
      </c>
      <c r="G30" s="24"/>
    </row>
    <row r="31" spans="1:7" ht="12.75">
      <c r="A31" s="29"/>
      <c r="B31" s="13"/>
      <c r="C31" s="10"/>
      <c r="D31" s="28"/>
      <c r="E31" s="96"/>
      <c r="F31" s="2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97" t="s">
        <v>0</v>
      </c>
      <c r="F32" s="2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98">
        <v>12094.9</v>
      </c>
      <c r="F33" s="16" t="s">
        <v>5</v>
      </c>
      <c r="G33" s="24"/>
    </row>
    <row r="34" spans="1:7" ht="15">
      <c r="A34" s="14"/>
      <c r="B34" s="23" t="s">
        <v>51</v>
      </c>
      <c r="C34" s="19"/>
      <c r="D34" s="80" t="s">
        <v>37</v>
      </c>
      <c r="E34" s="99">
        <v>3500.65</v>
      </c>
      <c r="F34" s="120">
        <v>0.0082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12">
        <f>SUM(E33:E34)</f>
        <v>15595.55</v>
      </c>
      <c r="F35" s="121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23" t="s">
        <v>0</v>
      </c>
      <c r="F36" s="96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97" t="s">
        <v>0</v>
      </c>
      <c r="F37" s="96" t="s">
        <v>1</v>
      </c>
      <c r="G37" s="9"/>
    </row>
    <row r="38" spans="1:7" ht="13.5" thickBot="1">
      <c r="A38" s="8"/>
      <c r="B38" s="7"/>
      <c r="C38" s="7"/>
      <c r="D38" s="7"/>
      <c r="E38" s="109" t="s">
        <v>0</v>
      </c>
      <c r="F38" s="122"/>
      <c r="G38" s="4"/>
    </row>
    <row r="39" spans="1:6" ht="12.75">
      <c r="A39" s="3" t="s">
        <v>0</v>
      </c>
      <c r="B39" s="2"/>
      <c r="C39" s="2"/>
      <c r="D39" s="2"/>
      <c r="E39" s="124" t="s">
        <v>0</v>
      </c>
      <c r="F39" s="12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B35" sqref="B35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  <col min="6" max="6" width="9.2812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1:7" ht="17.25">
      <c r="A3" s="85" t="s">
        <v>54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/>
      <c r="B6" s="63" t="s">
        <v>33</v>
      </c>
      <c r="C6" s="64" t="s">
        <v>0</v>
      </c>
      <c r="D6" s="64" t="s">
        <v>0</v>
      </c>
      <c r="E6" s="88">
        <v>900408.7</v>
      </c>
      <c r="F6" s="101" t="s">
        <v>55</v>
      </c>
      <c r="G6" s="43"/>
    </row>
    <row r="7" spans="1:7" ht="16.5">
      <c r="A7" s="62"/>
      <c r="B7" s="64" t="s">
        <v>32</v>
      </c>
      <c r="C7" s="64"/>
      <c r="D7" s="64"/>
      <c r="E7" s="89">
        <v>107625.68</v>
      </c>
      <c r="F7" s="102"/>
      <c r="G7" s="43"/>
    </row>
    <row r="8" spans="1:7" ht="15">
      <c r="A8" s="62"/>
      <c r="B8" s="64"/>
      <c r="C8" s="64"/>
      <c r="D8" s="64" t="s">
        <v>27</v>
      </c>
      <c r="E8" s="90">
        <f>SUM(E6:E7)</f>
        <v>1008034.3799999999</v>
      </c>
      <c r="F8" s="102"/>
      <c r="G8" s="43"/>
    </row>
    <row r="9" spans="1:7" ht="15">
      <c r="A9" s="67"/>
      <c r="B9" s="68"/>
      <c r="C9" s="83"/>
      <c r="D9" s="68"/>
      <c r="E9" s="75"/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188346.85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123110.42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/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311457.27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1319491.65</v>
      </c>
      <c r="F17" s="38"/>
      <c r="G17" s="43"/>
    </row>
    <row r="18" spans="1:7" ht="15">
      <c r="A18" s="67" t="s">
        <v>41</v>
      </c>
      <c r="B18" s="68"/>
      <c r="C18" s="47"/>
      <c r="D18" s="68"/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82">
        <v>2526339.2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75">
        <f>SUM(E20:E21)</f>
        <v>2526339.2</v>
      </c>
      <c r="F22" s="39"/>
      <c r="G22" s="43"/>
    </row>
    <row r="23" spans="1:7" ht="15">
      <c r="A23" s="67" t="s">
        <v>41</v>
      </c>
      <c r="B23" s="68"/>
      <c r="C23" s="47"/>
      <c r="D23" s="68"/>
      <c r="E23" s="75" t="s">
        <v>21</v>
      </c>
      <c r="F23" s="39"/>
      <c r="G23" s="43"/>
    </row>
    <row r="24" spans="1:7" ht="15">
      <c r="A24" s="33"/>
      <c r="B24" s="45"/>
      <c r="C24" s="25"/>
      <c r="D24" s="38"/>
      <c r="E24" s="44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106">
        <v>5418099.31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">
      <c r="A30" s="67" t="s">
        <v>41</v>
      </c>
      <c r="B30" s="68"/>
      <c r="C30" s="47"/>
      <c r="D30" s="68"/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15955.55</v>
      </c>
      <c r="F33" s="25" t="s">
        <v>5</v>
      </c>
      <c r="G33" s="24"/>
    </row>
    <row r="34" spans="1:7" ht="15">
      <c r="A34" s="14"/>
      <c r="B34" s="23" t="s">
        <v>58</v>
      </c>
      <c r="C34" s="19"/>
      <c r="D34" s="80" t="s">
        <v>37</v>
      </c>
      <c r="E34" s="22">
        <v>3916.69</v>
      </c>
      <c r="F34" s="21">
        <v>0.0082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84">
        <f>SUM(E33:E34)</f>
        <v>19872.239999999998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39" spans="1:7" ht="13.5" thickBot="1">
      <c r="A39" s="8"/>
      <c r="B39" s="7"/>
      <c r="C39" s="7"/>
      <c r="D39" s="7"/>
      <c r="E39" s="6" t="s">
        <v>0</v>
      </c>
      <c r="F39" s="5"/>
      <c r="G39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1:7" ht="17.25">
      <c r="A3" s="85" t="s">
        <v>56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/>
      <c r="B6" s="63" t="s">
        <v>33</v>
      </c>
      <c r="C6" s="64" t="s">
        <v>0</v>
      </c>
      <c r="D6" s="64" t="s">
        <v>0</v>
      </c>
      <c r="E6" s="88">
        <v>905063.79</v>
      </c>
      <c r="F6" s="101" t="s">
        <v>53</v>
      </c>
      <c r="G6" s="126"/>
    </row>
    <row r="7" spans="1:7" ht="16.5">
      <c r="A7" s="62"/>
      <c r="B7" s="64" t="s">
        <v>32</v>
      </c>
      <c r="C7" s="64"/>
      <c r="D7" s="64"/>
      <c r="E7" s="89">
        <v>110551.58</v>
      </c>
      <c r="F7" s="102"/>
      <c r="G7" s="126"/>
    </row>
    <row r="8" spans="1:7" ht="15">
      <c r="A8" s="62"/>
      <c r="B8" s="64"/>
      <c r="C8" s="64"/>
      <c r="D8" s="64" t="s">
        <v>27</v>
      </c>
      <c r="E8" s="90">
        <f>SUM(E6:E7)</f>
        <v>1015615.37</v>
      </c>
      <c r="F8" s="102"/>
      <c r="G8" s="126"/>
    </row>
    <row r="9" spans="1:7" ht="15">
      <c r="A9" s="67"/>
      <c r="B9" s="68"/>
      <c r="C9" s="83"/>
      <c r="D9" s="68"/>
      <c r="E9" s="75"/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183266.53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45875.81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/>
      <c r="F13" s="25"/>
      <c r="G13" s="43"/>
    </row>
    <row r="14" spans="1:7" ht="15">
      <c r="A14" s="73"/>
      <c r="B14" s="64"/>
      <c r="C14" s="71" t="s">
        <v>28</v>
      </c>
      <c r="D14" s="71"/>
      <c r="E14" s="46">
        <v>70950</v>
      </c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300092.33999999997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1315707.71</v>
      </c>
      <c r="F17" s="38"/>
      <c r="G17" s="43"/>
    </row>
    <row r="18" spans="1:7" ht="15">
      <c r="A18" s="67" t="s">
        <v>41</v>
      </c>
      <c r="B18" s="68"/>
      <c r="C18" s="47"/>
      <c r="D18" s="68"/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110">
        <v>2491311.81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93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94">
        <f>SUM(E20:E21)</f>
        <v>2491311.81</v>
      </c>
      <c r="F22" s="39"/>
      <c r="G22" s="43"/>
    </row>
    <row r="23" spans="1:7" ht="15">
      <c r="A23" s="67" t="s">
        <v>41</v>
      </c>
      <c r="B23" s="68"/>
      <c r="C23" s="47"/>
      <c r="D23" s="68"/>
      <c r="E23" s="94" t="s">
        <v>21</v>
      </c>
      <c r="F23" s="39"/>
      <c r="G23" s="43"/>
    </row>
    <row r="24" spans="1:7" ht="15">
      <c r="A24" s="33"/>
      <c r="B24" s="45"/>
      <c r="C24" s="25"/>
      <c r="D24" s="38"/>
      <c r="E24" s="95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111">
        <v>6604909.4</v>
      </c>
      <c r="F25" s="35" t="s">
        <v>0</v>
      </c>
      <c r="G25" s="34"/>
    </row>
    <row r="26" spans="1:7" ht="15">
      <c r="A26" s="37"/>
      <c r="B26" s="39"/>
      <c r="C26" s="39"/>
      <c r="D26" s="38"/>
      <c r="E26" s="16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96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96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96" t="s">
        <v>16</v>
      </c>
      <c r="F29" s="13"/>
      <c r="G29" s="24"/>
    </row>
    <row r="30" spans="1:7" ht="15">
      <c r="A30" s="67" t="s">
        <v>41</v>
      </c>
      <c r="B30" s="68"/>
      <c r="C30" s="47"/>
      <c r="D30" s="68"/>
      <c r="E30" s="94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96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97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98">
        <v>19872.24</v>
      </c>
      <c r="F33" s="25" t="s">
        <v>5</v>
      </c>
      <c r="G33" s="24"/>
    </row>
    <row r="34" spans="1:7" ht="15">
      <c r="A34" s="14"/>
      <c r="B34" s="23" t="s">
        <v>57</v>
      </c>
      <c r="C34" s="19"/>
      <c r="D34" s="80" t="s">
        <v>37</v>
      </c>
      <c r="E34" s="99">
        <v>5215.86</v>
      </c>
      <c r="F34" s="21">
        <v>0.0082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12">
        <f>SUM(E33:E34)</f>
        <v>25088.100000000002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2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97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109" t="s">
        <v>0</v>
      </c>
      <c r="F38" s="5"/>
      <c r="G38" s="4"/>
    </row>
    <row r="39" spans="1:7" ht="13.5" thickBot="1">
      <c r="A39" s="8"/>
      <c r="B39" s="7"/>
      <c r="C39" s="7"/>
      <c r="D39" s="7"/>
      <c r="E39" s="6" t="s">
        <v>0</v>
      </c>
      <c r="F39" s="5"/>
      <c r="G39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  <col min="8" max="9" width="20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2:7" ht="17.25">
      <c r="B3" s="78" t="s">
        <v>60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88">
        <v>903572.4</v>
      </c>
      <c r="F6" s="101" t="s">
        <v>59</v>
      </c>
      <c r="G6" s="126"/>
    </row>
    <row r="7" spans="1:7" ht="16.5">
      <c r="A7" s="62"/>
      <c r="B7" s="64" t="s">
        <v>32</v>
      </c>
      <c r="C7" s="64"/>
      <c r="D7" s="64"/>
      <c r="E7" s="89">
        <v>121089.15</v>
      </c>
      <c r="F7" s="102"/>
      <c r="G7" s="126"/>
    </row>
    <row r="8" spans="1:7" ht="15">
      <c r="A8" s="62"/>
      <c r="B8" s="64"/>
      <c r="C8" s="64"/>
      <c r="D8" s="64" t="s">
        <v>27</v>
      </c>
      <c r="E8" s="90">
        <f>SUM(E6:E7)</f>
        <v>1024661.55</v>
      </c>
      <c r="F8" s="102"/>
      <c r="G8" s="126"/>
    </row>
    <row r="9" spans="1:7" ht="15">
      <c r="A9" s="67" t="s">
        <v>39</v>
      </c>
      <c r="B9" s="68" t="s">
        <v>21</v>
      </c>
      <c r="C9" s="47" t="s">
        <v>40</v>
      </c>
      <c r="D9" s="68" t="s">
        <v>22</v>
      </c>
      <c r="E9" s="113" t="s">
        <v>0</v>
      </c>
      <c r="F9" s="102"/>
      <c r="G9" s="126"/>
    </row>
    <row r="10" spans="1:7" ht="15">
      <c r="A10" s="67"/>
      <c r="B10" s="68"/>
      <c r="C10" s="47"/>
      <c r="D10" s="68"/>
      <c r="E10" s="113"/>
      <c r="F10" s="102"/>
      <c r="G10" s="126"/>
    </row>
    <row r="11" spans="1:7" ht="15">
      <c r="A11" s="67" t="s">
        <v>31</v>
      </c>
      <c r="B11" s="47"/>
      <c r="C11" s="70" t="s">
        <v>30</v>
      </c>
      <c r="D11" s="71"/>
      <c r="E11" s="114">
        <v>104946.99</v>
      </c>
      <c r="F11" s="16" t="s">
        <v>0</v>
      </c>
      <c r="G11" s="126"/>
    </row>
    <row r="12" spans="1:7" ht="15">
      <c r="A12" s="73"/>
      <c r="B12" s="64" t="s">
        <v>0</v>
      </c>
      <c r="C12" s="71" t="s">
        <v>38</v>
      </c>
      <c r="D12" s="71" t="s">
        <v>0</v>
      </c>
      <c r="E12" s="88">
        <v>132578.63</v>
      </c>
      <c r="F12" s="16" t="s">
        <v>0</v>
      </c>
      <c r="G12" s="126"/>
    </row>
    <row r="13" spans="1:7" ht="15">
      <c r="A13" s="73"/>
      <c r="B13" s="64"/>
      <c r="C13" s="71" t="s">
        <v>29</v>
      </c>
      <c r="D13" s="71"/>
      <c r="E13" s="88">
        <v>179812.73</v>
      </c>
      <c r="F13" s="16"/>
      <c r="G13" s="126"/>
    </row>
    <row r="14" spans="1:7" ht="15">
      <c r="A14" s="73"/>
      <c r="B14" s="64"/>
      <c r="C14" s="71" t="s">
        <v>28</v>
      </c>
      <c r="D14" s="71"/>
      <c r="E14" s="115">
        <v>0</v>
      </c>
      <c r="F14" s="16"/>
      <c r="G14" s="126"/>
    </row>
    <row r="15" spans="1:7" ht="15">
      <c r="A15" s="73"/>
      <c r="B15" s="47"/>
      <c r="C15" s="47" t="s">
        <v>0</v>
      </c>
      <c r="D15" s="64" t="s">
        <v>27</v>
      </c>
      <c r="E15" s="104">
        <f>SUM(E11:E14)</f>
        <v>417338.35</v>
      </c>
      <c r="F15" s="102"/>
      <c r="G15" s="126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94" t="s">
        <v>0</v>
      </c>
      <c r="F16" s="116"/>
      <c r="G16" s="126"/>
    </row>
    <row r="17" spans="1:7" ht="15">
      <c r="A17" s="67"/>
      <c r="B17" s="68"/>
      <c r="C17" s="64" t="s">
        <v>26</v>
      </c>
      <c r="D17" s="76"/>
      <c r="E17" s="94">
        <f>SUM(E8,E15)</f>
        <v>1441999.9</v>
      </c>
      <c r="F17" s="116"/>
      <c r="G17" s="126"/>
    </row>
    <row r="18" spans="1:7" ht="15">
      <c r="A18" s="67" t="s">
        <v>39</v>
      </c>
      <c r="B18" s="68" t="s">
        <v>21</v>
      </c>
      <c r="C18" s="47" t="s">
        <v>40</v>
      </c>
      <c r="D18" s="68" t="s">
        <v>22</v>
      </c>
      <c r="E18" s="94" t="s">
        <v>21</v>
      </c>
      <c r="F18" s="116"/>
      <c r="G18" s="126"/>
    </row>
    <row r="19" spans="1:7" ht="15">
      <c r="A19" s="67"/>
      <c r="B19" s="68"/>
      <c r="C19" s="47"/>
      <c r="D19" s="68"/>
      <c r="E19" s="94"/>
      <c r="F19" s="116"/>
      <c r="G19" s="126"/>
    </row>
    <row r="20" spans="1:7" ht="15">
      <c r="A20" s="67" t="s">
        <v>24</v>
      </c>
      <c r="B20" s="47"/>
      <c r="C20" s="47"/>
      <c r="D20" s="64" t="s">
        <v>0</v>
      </c>
      <c r="E20" s="152">
        <v>1634199.36</v>
      </c>
      <c r="F20" s="118" t="s">
        <v>37</v>
      </c>
      <c r="G20" s="126"/>
    </row>
    <row r="21" spans="1:7" ht="18.75">
      <c r="A21" s="67" t="s">
        <v>0</v>
      </c>
      <c r="B21" s="71" t="s">
        <v>0</v>
      </c>
      <c r="C21" s="71" t="s">
        <v>0</v>
      </c>
      <c r="D21" s="47"/>
      <c r="E21" s="93" t="s">
        <v>0</v>
      </c>
      <c r="F21" s="102"/>
      <c r="G21" s="126"/>
    </row>
    <row r="22" spans="1:7" ht="15">
      <c r="A22" s="67"/>
      <c r="B22" s="71"/>
      <c r="C22" s="71" t="s">
        <v>23</v>
      </c>
      <c r="D22" s="47"/>
      <c r="E22" s="94">
        <f>SUM(E20:E21)</f>
        <v>1634199.36</v>
      </c>
      <c r="F22" s="102"/>
      <c r="G22" s="126"/>
    </row>
    <row r="23" spans="1:7" ht="15">
      <c r="A23" s="67" t="s">
        <v>39</v>
      </c>
      <c r="B23" s="68" t="s">
        <v>21</v>
      </c>
      <c r="C23" s="47" t="s">
        <v>40</v>
      </c>
      <c r="D23" s="68" t="s">
        <v>22</v>
      </c>
      <c r="E23" s="94" t="s">
        <v>21</v>
      </c>
      <c r="F23" s="102"/>
      <c r="G23" s="126"/>
    </row>
    <row r="24" spans="1:7" ht="15">
      <c r="A24" s="33"/>
      <c r="B24" s="45"/>
      <c r="C24" s="25"/>
      <c r="D24" s="38"/>
      <c r="E24" s="95"/>
      <c r="F24" s="102"/>
      <c r="G24" s="126"/>
    </row>
    <row r="25" spans="1:7" ht="15">
      <c r="A25" s="42" t="s">
        <v>20</v>
      </c>
      <c r="B25" s="39"/>
      <c r="C25" s="39"/>
      <c r="D25" s="41" t="s">
        <v>0</v>
      </c>
      <c r="E25" s="107">
        <v>6816205.53</v>
      </c>
      <c r="F25" s="119" t="s">
        <v>0</v>
      </c>
      <c r="G25" s="139"/>
    </row>
    <row r="26" spans="1:7" ht="15">
      <c r="A26" s="37"/>
      <c r="B26" s="39"/>
      <c r="C26" s="39"/>
      <c r="D26" s="38"/>
      <c r="E26" s="16" t="s">
        <v>19</v>
      </c>
      <c r="F26" s="119" t="s">
        <v>0</v>
      </c>
      <c r="G26" s="139"/>
    </row>
    <row r="27" spans="1:7" ht="15">
      <c r="A27" s="37"/>
      <c r="B27" s="36" t="s">
        <v>0</v>
      </c>
      <c r="C27" s="10" t="s">
        <v>0</v>
      </c>
      <c r="D27" s="28"/>
      <c r="E27" s="96" t="s">
        <v>18</v>
      </c>
      <c r="F27" s="119" t="s">
        <v>0</v>
      </c>
      <c r="G27" s="139"/>
    </row>
    <row r="28" spans="1:7" ht="12.75">
      <c r="A28" s="14"/>
      <c r="B28" s="13"/>
      <c r="C28" s="10" t="s">
        <v>0</v>
      </c>
      <c r="D28" s="28"/>
      <c r="E28" s="96" t="s">
        <v>17</v>
      </c>
      <c r="F28" s="23"/>
      <c r="G28" s="142"/>
    </row>
    <row r="29" spans="1:7" ht="12.75">
      <c r="A29" s="14"/>
      <c r="B29" s="13"/>
      <c r="C29" s="10" t="s">
        <v>0</v>
      </c>
      <c r="D29" s="28"/>
      <c r="E29" s="96" t="s">
        <v>16</v>
      </c>
      <c r="F29" s="23"/>
      <c r="G29" s="142"/>
    </row>
    <row r="30" spans="1:7" ht="15">
      <c r="A30" s="67" t="s">
        <v>39</v>
      </c>
      <c r="B30" s="68" t="s">
        <v>21</v>
      </c>
      <c r="C30" s="47" t="s">
        <v>40</v>
      </c>
      <c r="D30" s="68" t="s">
        <v>22</v>
      </c>
      <c r="E30" s="94" t="s">
        <v>21</v>
      </c>
      <c r="F30" s="23" t="s">
        <v>0</v>
      </c>
      <c r="G30" s="142"/>
    </row>
    <row r="31" spans="1:7" ht="12.75">
      <c r="A31" s="29"/>
      <c r="B31" s="13"/>
      <c r="C31" s="10"/>
      <c r="D31" s="28"/>
      <c r="E31" s="96"/>
      <c r="F31" s="23"/>
      <c r="G31" s="142"/>
    </row>
    <row r="32" spans="1:7" ht="12.75">
      <c r="A32" s="14"/>
      <c r="B32" s="27" t="s">
        <v>10</v>
      </c>
      <c r="C32" s="25" t="s">
        <v>9</v>
      </c>
      <c r="D32" s="25" t="s">
        <v>8</v>
      </c>
      <c r="E32" s="97" t="s">
        <v>0</v>
      </c>
      <c r="F32" s="23"/>
      <c r="G32" s="142"/>
    </row>
    <row r="33" spans="1:7" ht="12.75">
      <c r="A33" s="14"/>
      <c r="B33" s="13" t="s">
        <v>7</v>
      </c>
      <c r="C33" s="13" t="s">
        <v>6</v>
      </c>
      <c r="D33" s="80" t="s">
        <v>37</v>
      </c>
      <c r="E33" s="98">
        <v>25088.1</v>
      </c>
      <c r="F33" s="16" t="s">
        <v>5</v>
      </c>
      <c r="G33" s="142"/>
    </row>
    <row r="34" spans="1:7" ht="15">
      <c r="A34" s="14"/>
      <c r="B34" s="23" t="s">
        <v>42</v>
      </c>
      <c r="C34" s="19"/>
      <c r="D34" s="80" t="s">
        <v>37</v>
      </c>
      <c r="E34" s="99">
        <v>6006.02</v>
      </c>
      <c r="F34" s="120">
        <v>0.0082</v>
      </c>
      <c r="G34" s="146"/>
    </row>
    <row r="35" spans="1:7" ht="13.5" thickBot="1">
      <c r="A35" s="14"/>
      <c r="B35" s="13" t="s">
        <v>4</v>
      </c>
      <c r="C35" s="19" t="s">
        <v>0</v>
      </c>
      <c r="D35" s="80" t="s">
        <v>37</v>
      </c>
      <c r="E35" s="100">
        <f>SUM(E33:E34)</f>
        <v>31094.12</v>
      </c>
      <c r="F35" s="121" t="s">
        <v>3</v>
      </c>
      <c r="G35" s="147"/>
    </row>
    <row r="36" spans="1:7" ht="13.5" thickTop="1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2:7" ht="17.25">
      <c r="B3" s="85" t="s">
        <v>61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88">
        <v>915257.04</v>
      </c>
      <c r="F6" s="101" t="s">
        <v>62</v>
      </c>
      <c r="G6" s="43"/>
    </row>
    <row r="7" spans="1:7" ht="16.5">
      <c r="A7" s="62"/>
      <c r="B7" s="64" t="s">
        <v>32</v>
      </c>
      <c r="C7" s="64"/>
      <c r="D7" s="64"/>
      <c r="E7" s="89">
        <v>119053.41</v>
      </c>
      <c r="F7" s="102"/>
      <c r="G7" s="43"/>
    </row>
    <row r="8" spans="1:7" ht="15">
      <c r="A8" s="62"/>
      <c r="B8" s="64"/>
      <c r="C8" s="64"/>
      <c r="D8" s="64" t="s">
        <v>27</v>
      </c>
      <c r="E8" s="90">
        <f>SUM(E6:E7)</f>
        <v>1034310.4500000001</v>
      </c>
      <c r="F8" s="102"/>
      <c r="G8" s="43"/>
    </row>
    <row r="9" spans="1:7" ht="15">
      <c r="A9" s="67" t="s">
        <v>39</v>
      </c>
      <c r="B9" s="68" t="s">
        <v>21</v>
      </c>
      <c r="C9" s="47" t="s">
        <v>40</v>
      </c>
      <c r="D9" s="68" t="s">
        <v>22</v>
      </c>
      <c r="E9" s="113" t="s">
        <v>0</v>
      </c>
      <c r="F9" s="102"/>
      <c r="G9" s="43"/>
    </row>
    <row r="10" spans="1:7" ht="15">
      <c r="A10" s="67"/>
      <c r="B10" s="68"/>
      <c r="C10" s="47"/>
      <c r="D10" s="68"/>
      <c r="E10" s="113"/>
      <c r="F10" s="102"/>
      <c r="G10" s="43"/>
    </row>
    <row r="11" spans="1:7" ht="15">
      <c r="A11" s="67" t="s">
        <v>31</v>
      </c>
      <c r="B11" s="47"/>
      <c r="C11" s="70" t="s">
        <v>30</v>
      </c>
      <c r="D11" s="71"/>
      <c r="E11" s="114">
        <v>277144.17</v>
      </c>
      <c r="F11" s="16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88">
        <v>76352.42</v>
      </c>
      <c r="F12" s="16" t="s">
        <v>0</v>
      </c>
      <c r="G12" s="43"/>
    </row>
    <row r="13" spans="1:7" ht="15">
      <c r="A13" s="73"/>
      <c r="B13" s="64"/>
      <c r="C13" s="71" t="s">
        <v>29</v>
      </c>
      <c r="D13" s="71"/>
      <c r="E13" s="88">
        <v>130954.63</v>
      </c>
      <c r="F13" s="16"/>
      <c r="G13" s="43"/>
    </row>
    <row r="14" spans="1:7" ht="15">
      <c r="A14" s="73"/>
      <c r="B14" s="64"/>
      <c r="C14" s="71" t="s">
        <v>28</v>
      </c>
      <c r="D14" s="71"/>
      <c r="E14" s="115">
        <v>20933.16</v>
      </c>
      <c r="F14" s="16"/>
      <c r="G14" s="43"/>
    </row>
    <row r="15" spans="1:7" ht="15">
      <c r="A15" s="73"/>
      <c r="B15" s="47"/>
      <c r="C15" s="47" t="s">
        <v>0</v>
      </c>
      <c r="D15" s="64" t="s">
        <v>27</v>
      </c>
      <c r="E15" s="104">
        <f>SUM(E11:E14)</f>
        <v>505384.37999999995</v>
      </c>
      <c r="F15" s="102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94" t="s">
        <v>0</v>
      </c>
      <c r="F16" s="116"/>
      <c r="G16" s="43"/>
    </row>
    <row r="17" spans="1:7" ht="15">
      <c r="A17" s="67"/>
      <c r="B17" s="68"/>
      <c r="C17" s="64" t="s">
        <v>26</v>
      </c>
      <c r="D17" s="76"/>
      <c r="E17" s="94">
        <f>SUM(E8,E15)</f>
        <v>1539694.83</v>
      </c>
      <c r="F17" s="116"/>
      <c r="G17" s="43"/>
    </row>
    <row r="18" spans="1:7" ht="15">
      <c r="A18" s="67" t="s">
        <v>39</v>
      </c>
      <c r="B18" s="68" t="s">
        <v>21</v>
      </c>
      <c r="C18" s="47" t="s">
        <v>40</v>
      </c>
      <c r="D18" s="68" t="s">
        <v>22</v>
      </c>
      <c r="E18" s="94" t="s">
        <v>21</v>
      </c>
      <c r="F18" s="116"/>
      <c r="G18" s="43"/>
    </row>
    <row r="19" spans="1:7" ht="15">
      <c r="A19" s="67"/>
      <c r="B19" s="68"/>
      <c r="C19" s="47"/>
      <c r="D19" s="68"/>
      <c r="E19" s="94"/>
      <c r="F19" s="116"/>
      <c r="G19" s="43"/>
    </row>
    <row r="20" spans="1:7" ht="15">
      <c r="A20" s="67" t="s">
        <v>24</v>
      </c>
      <c r="B20" s="47"/>
      <c r="C20" s="47"/>
      <c r="D20" s="64" t="s">
        <v>0</v>
      </c>
      <c r="E20" s="153">
        <v>1462837.94</v>
      </c>
      <c r="F20" s="118" t="s">
        <v>37</v>
      </c>
      <c r="G20" s="43"/>
    </row>
    <row r="21" spans="2:7" ht="18.75">
      <c r="B21" s="66"/>
      <c r="C21" s="71" t="s">
        <v>0</v>
      </c>
      <c r="D21" s="47"/>
      <c r="E21" s="93" t="s">
        <v>0</v>
      </c>
      <c r="F21" s="102"/>
      <c r="G21" s="43"/>
    </row>
    <row r="22" spans="1:7" ht="15">
      <c r="A22" s="67"/>
      <c r="B22" s="71"/>
      <c r="C22" s="71" t="s">
        <v>23</v>
      </c>
      <c r="D22" s="47"/>
      <c r="E22" s="94">
        <f>SUM(E20:E21)</f>
        <v>1462837.94</v>
      </c>
      <c r="F22" s="102"/>
      <c r="G22" s="43"/>
    </row>
    <row r="23" spans="1:7" ht="15">
      <c r="A23" s="67" t="s">
        <v>39</v>
      </c>
      <c r="B23" s="68" t="s">
        <v>21</v>
      </c>
      <c r="C23" s="47" t="s">
        <v>40</v>
      </c>
      <c r="D23" s="68" t="s">
        <v>22</v>
      </c>
      <c r="E23" s="94" t="s">
        <v>21</v>
      </c>
      <c r="F23" s="102"/>
      <c r="G23" s="43"/>
    </row>
    <row r="24" spans="1:7" ht="15">
      <c r="A24" s="33"/>
      <c r="B24" s="45"/>
      <c r="C24" s="25"/>
      <c r="D24" s="38"/>
      <c r="E24" s="95"/>
      <c r="F24" s="102"/>
      <c r="G24" s="43"/>
    </row>
    <row r="25" spans="1:7" ht="15">
      <c r="A25" s="42" t="s">
        <v>20</v>
      </c>
      <c r="B25" s="39"/>
      <c r="C25" s="39"/>
      <c r="D25" s="41" t="s">
        <v>0</v>
      </c>
      <c r="E25" s="86">
        <v>6805219.13</v>
      </c>
      <c r="F25" s="119" t="s">
        <v>0</v>
      </c>
      <c r="G25" s="34"/>
    </row>
    <row r="26" spans="1:7" ht="15">
      <c r="A26" s="37"/>
      <c r="B26" s="39"/>
      <c r="C26" s="39"/>
      <c r="D26" s="38"/>
      <c r="E26" s="16" t="s">
        <v>19</v>
      </c>
      <c r="F26" s="119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96" t="s">
        <v>18</v>
      </c>
      <c r="F27" s="119" t="s">
        <v>0</v>
      </c>
      <c r="G27" s="34"/>
    </row>
    <row r="28" spans="1:7" ht="12.75">
      <c r="A28" s="14"/>
      <c r="B28" s="13"/>
      <c r="C28" s="10" t="s">
        <v>0</v>
      </c>
      <c r="D28" s="28"/>
      <c r="E28" s="96" t="s">
        <v>17</v>
      </c>
      <c r="F28" s="23"/>
      <c r="G28" s="24"/>
    </row>
    <row r="29" spans="1:7" ht="12.75">
      <c r="A29" s="14"/>
      <c r="B29" s="13"/>
      <c r="C29" s="10" t="s">
        <v>0</v>
      </c>
      <c r="D29" s="28"/>
      <c r="E29" s="96" t="s">
        <v>16</v>
      </c>
      <c r="F29" s="23"/>
      <c r="G29" s="24"/>
    </row>
    <row r="30" spans="1:7" ht="15">
      <c r="A30" s="67" t="s">
        <v>39</v>
      </c>
      <c r="B30" s="68" t="s">
        <v>21</v>
      </c>
      <c r="C30" s="47" t="s">
        <v>40</v>
      </c>
      <c r="D30" s="68" t="s">
        <v>22</v>
      </c>
      <c r="E30" s="94" t="s">
        <v>21</v>
      </c>
      <c r="F30" s="23" t="s">
        <v>0</v>
      </c>
      <c r="G30" s="24"/>
    </row>
    <row r="31" spans="1:7" ht="12.75">
      <c r="A31" s="29"/>
      <c r="B31" s="13"/>
      <c r="C31" s="10"/>
      <c r="D31" s="28"/>
      <c r="E31" s="96"/>
      <c r="F31" s="2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97" t="s">
        <v>0</v>
      </c>
      <c r="F32" s="2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98">
        <v>31094.12</v>
      </c>
      <c r="F33" s="16" t="s">
        <v>5</v>
      </c>
      <c r="G33" s="24"/>
    </row>
    <row r="34" spans="1:7" ht="15">
      <c r="A34" s="14"/>
      <c r="B34" s="23" t="s">
        <v>43</v>
      </c>
      <c r="C34" s="19"/>
      <c r="D34" s="80" t="s">
        <v>37</v>
      </c>
      <c r="E34" s="99">
        <v>5636.62</v>
      </c>
      <c r="F34" s="120">
        <v>0.0082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98">
        <f>SUM(E33:E34)</f>
        <v>36730.74</v>
      </c>
      <c r="F35" s="121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23" t="s">
        <v>0</v>
      </c>
      <c r="F36" s="96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97" t="s">
        <v>0</v>
      </c>
      <c r="F37" s="96" t="s">
        <v>1</v>
      </c>
      <c r="G37" s="9"/>
    </row>
    <row r="38" spans="1:7" ht="13.5" thickBot="1">
      <c r="A38" s="8"/>
      <c r="B38" s="7"/>
      <c r="C38" s="7"/>
      <c r="D38" s="7"/>
      <c r="E38" s="109" t="s">
        <v>0</v>
      </c>
      <c r="F38" s="122"/>
      <c r="G38" s="4"/>
    </row>
    <row r="39" spans="5:6" ht="12.75">
      <c r="E39" s="125"/>
      <c r="F39" s="125"/>
    </row>
    <row r="40" spans="5:6" ht="12.75">
      <c r="E40" s="125"/>
      <c r="F40" s="125"/>
    </row>
    <row r="41" spans="5:6" ht="12.75">
      <c r="E41" s="125"/>
      <c r="F41" s="125"/>
    </row>
    <row r="42" spans="5:6" ht="12.75">
      <c r="E42" s="125"/>
      <c r="F42" s="125"/>
    </row>
    <row r="43" ht="12.75">
      <c r="C43" s="91"/>
    </row>
    <row r="44" ht="12.75">
      <c r="C44" s="91"/>
    </row>
    <row r="45" ht="12.75">
      <c r="C45" s="91"/>
    </row>
    <row r="46" ht="12.75">
      <c r="C46" s="9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">
      <selection activeCell="I6" sqref="I6:O6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2:7" ht="17.25">
      <c r="B3" s="85" t="s">
        <v>63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88">
        <v>943992.39</v>
      </c>
      <c r="F6" s="101" t="s">
        <v>64</v>
      </c>
      <c r="G6" s="43"/>
    </row>
    <row r="7" spans="1:7" ht="16.5">
      <c r="A7" s="62"/>
      <c r="B7" s="64" t="s">
        <v>32</v>
      </c>
      <c r="C7" s="64"/>
      <c r="D7" s="64"/>
      <c r="E7" s="89">
        <v>122729.94</v>
      </c>
      <c r="F7" s="102"/>
      <c r="G7" s="43"/>
    </row>
    <row r="8" spans="1:7" ht="15">
      <c r="A8" s="62"/>
      <c r="B8" s="64"/>
      <c r="C8" s="64"/>
      <c r="D8" s="64" t="s">
        <v>27</v>
      </c>
      <c r="E8" s="90">
        <f>SUM(E6:E7)</f>
        <v>1066722.33</v>
      </c>
      <c r="F8" s="102"/>
      <c r="G8" s="43"/>
    </row>
    <row r="9" spans="1:7" ht="1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131904.29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76000.94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18299.08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39030</v>
      </c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265234.31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1331956.6400000001</v>
      </c>
      <c r="F17" s="38"/>
      <c r="G17" s="43"/>
    </row>
    <row r="18" spans="1:7" ht="1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81">
        <v>1002065.36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75">
        <f>SUM(E20:E21)</f>
        <v>1002065.36</v>
      </c>
      <c r="F22" s="39"/>
      <c r="G22" s="43"/>
    </row>
    <row r="23" spans="1:7" ht="1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">
      <c r="A24" s="33"/>
      <c r="B24" s="45"/>
      <c r="C24" s="25"/>
      <c r="D24" s="38"/>
      <c r="E24" s="44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40">
        <v>6488955.83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36730.74</v>
      </c>
      <c r="F33" s="25" t="s">
        <v>5</v>
      </c>
      <c r="G33" s="24"/>
    </row>
    <row r="34" spans="1:7" ht="15">
      <c r="A34" s="14"/>
      <c r="B34" s="23" t="s">
        <v>44</v>
      </c>
      <c r="C34" s="19"/>
      <c r="D34" s="80" t="s">
        <v>37</v>
      </c>
      <c r="E34" s="22">
        <v>5981.05</v>
      </c>
      <c r="F34" s="21">
        <v>0.0082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42711.79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41" ht="12.75">
      <c r="E41" s="92"/>
    </row>
    <row r="42" ht="12.75">
      <c r="E42" s="92"/>
    </row>
    <row r="43" ht="12.75">
      <c r="E43" s="103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Todd County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mwheeler</dc:creator>
  <cp:keywords/>
  <dc:description/>
  <cp:lastModifiedBy>Wheeler, Makka</cp:lastModifiedBy>
  <cp:lastPrinted>2017-10-08T18:56:00Z</cp:lastPrinted>
  <dcterms:created xsi:type="dcterms:W3CDTF">2004-05-05T13:44:50Z</dcterms:created>
  <dcterms:modified xsi:type="dcterms:W3CDTF">2017-10-08T18:58:25Z</dcterms:modified>
  <cp:category/>
  <cp:version/>
  <cp:contentType/>
  <cp:contentStatus/>
</cp:coreProperties>
</file>