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99" activeTab="2"/>
  </bookViews>
  <sheets>
    <sheet name="Kindergarten" sheetId="1" r:id="rId1"/>
    <sheet name="Preschool" sheetId="2" r:id="rId2"/>
    <sheet name="Other for Building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'Preschool'!$A$1:$M$23</definedName>
    <definedName name="_xlnm.Print_Titles" localSheetId="2">'Other for Building'!$1:$3</definedName>
  </definedNames>
  <calcPr fullCalcOnLoad="1"/>
</workbook>
</file>

<file path=xl/sharedStrings.xml><?xml version="1.0" encoding="utf-8"?>
<sst xmlns="http://schemas.openxmlformats.org/spreadsheetml/2006/main" count="540" uniqueCount="288">
  <si>
    <t>SIZE</t>
  </si>
  <si>
    <t>ITEM DESCRIPTION</t>
  </si>
  <si>
    <t>35-1/2"</t>
  </si>
  <si>
    <t>Single Storage Unit/Blue</t>
  </si>
  <si>
    <t>Single Storage Unit/Purple</t>
  </si>
  <si>
    <t>Single Storage Unit/Berry</t>
  </si>
  <si>
    <t>Single Storage Unit/Yellow</t>
  </si>
  <si>
    <t>Single Storage Unit/Red</t>
  </si>
  <si>
    <t>Shatterproof Acrylic Mirror</t>
  </si>
  <si>
    <t>High Chair</t>
  </si>
  <si>
    <t>Four Poster Doll Bed</t>
  </si>
  <si>
    <t>Magnetic Flannel Easel</t>
  </si>
  <si>
    <t>30520939N</t>
  </si>
  <si>
    <t>30520940N</t>
  </si>
  <si>
    <t>30520941N</t>
  </si>
  <si>
    <t>30520943N</t>
  </si>
  <si>
    <t>30520944N</t>
  </si>
  <si>
    <t>30"x60"</t>
  </si>
  <si>
    <t>Single Storage Unit/Teal</t>
  </si>
  <si>
    <t>48" x 72"</t>
  </si>
  <si>
    <t>30521314N</t>
  </si>
  <si>
    <t>Multi-storage Book Mobile</t>
  </si>
  <si>
    <t>30521331N</t>
  </si>
  <si>
    <t>Audio Center</t>
  </si>
  <si>
    <t>30520969N</t>
  </si>
  <si>
    <t>30511508N</t>
  </si>
  <si>
    <t>30068660N</t>
  </si>
  <si>
    <t>Birch Kitchen Set (4pc)</t>
  </si>
  <si>
    <t>30502644N</t>
  </si>
  <si>
    <t>30502643N</t>
  </si>
  <si>
    <t>30068673N</t>
  </si>
  <si>
    <t xml:space="preserve">Sand-n-Water Table </t>
  </si>
  <si>
    <t>13 1/2 "</t>
  </si>
  <si>
    <t>Classroom Stack Chairs</t>
  </si>
  <si>
    <t xml:space="preserve">Classroom Activity Tables </t>
  </si>
  <si>
    <t>30613662N</t>
  </si>
  <si>
    <t>30613527N</t>
  </si>
  <si>
    <t>30520942N</t>
  </si>
  <si>
    <t>30614124N</t>
  </si>
  <si>
    <t>30520933N</t>
  </si>
  <si>
    <t>30520934N</t>
  </si>
  <si>
    <t>30520935N</t>
  </si>
  <si>
    <t>30520936N</t>
  </si>
  <si>
    <t>30520931N</t>
  </si>
  <si>
    <t>30520932N</t>
  </si>
  <si>
    <t>Activity Tables/Red</t>
  </si>
  <si>
    <t>Classroom Stack Chairs/Blue</t>
  </si>
  <si>
    <t>11 1/2"</t>
  </si>
  <si>
    <t>29 1/2"</t>
  </si>
  <si>
    <t>24 1/2"</t>
  </si>
  <si>
    <t>30068681N</t>
  </si>
  <si>
    <t>47"x 29"x30"</t>
  </si>
  <si>
    <t>Mobile Storage Island</t>
  </si>
  <si>
    <t>16"x29"x15"</t>
  </si>
  <si>
    <t>30068675N</t>
  </si>
  <si>
    <t>36"x12"x29"</t>
  </si>
  <si>
    <t>48"x14"</t>
  </si>
  <si>
    <t>4 pc</t>
  </si>
  <si>
    <t>43"x26"x24"</t>
  </si>
  <si>
    <t>47"x24"</t>
  </si>
  <si>
    <t>Activity Tables/Blue</t>
  </si>
  <si>
    <t>30614127N</t>
  </si>
  <si>
    <t>30614130N</t>
  </si>
  <si>
    <t>Activity Tables/Yellow</t>
  </si>
  <si>
    <t>Conference Table</t>
  </si>
  <si>
    <t>WCC50349</t>
  </si>
  <si>
    <t>Executive "L" desk</t>
  </si>
  <si>
    <t>WCC50359R</t>
  </si>
  <si>
    <t>Executive height return</t>
  </si>
  <si>
    <t>WCC50150</t>
  </si>
  <si>
    <t xml:space="preserve">Bookcase </t>
  </si>
  <si>
    <t>72"</t>
  </si>
  <si>
    <t>ABCTRX-42</t>
  </si>
  <si>
    <t>42" Round</t>
  </si>
  <si>
    <t>HON 214</t>
  </si>
  <si>
    <t>VRT 600</t>
  </si>
  <si>
    <t>24"x24"x 35 5/8"</t>
  </si>
  <si>
    <t>VRT 662</t>
  </si>
  <si>
    <t>16"x24"</t>
  </si>
  <si>
    <t>HONP3265R</t>
  </si>
  <si>
    <t>66"X30"</t>
  </si>
  <si>
    <t>Single Right-hand Ped Desk</t>
  </si>
  <si>
    <t>HONP3236L</t>
  </si>
  <si>
    <t>Flush Height Left Return</t>
  </si>
  <si>
    <t>HON4022</t>
  </si>
  <si>
    <t>Slide-away Laminate Keyboard</t>
  </si>
  <si>
    <t>42"x24"x29.5"</t>
  </si>
  <si>
    <t>Stack-on Open Shelf</t>
  </si>
  <si>
    <t>Lateral Files w/binder storage</t>
  </si>
  <si>
    <t>Guest Chairs, blue</t>
  </si>
  <si>
    <t>E43302AN73T</t>
  </si>
  <si>
    <t>27 3/4"x20 3/4"</t>
  </si>
  <si>
    <t>HON34962</t>
  </si>
  <si>
    <t>60"x30"d</t>
  </si>
  <si>
    <t>HON5901AB90</t>
  </si>
  <si>
    <t>18"</t>
  </si>
  <si>
    <t>18"Navy w/chrome frame</t>
  </si>
  <si>
    <t>16"</t>
  </si>
  <si>
    <t>16" Navy w/chrome frame</t>
  </si>
  <si>
    <t>14"</t>
  </si>
  <si>
    <t>12"</t>
  </si>
  <si>
    <t>12" Navy w/chrome frame</t>
  </si>
  <si>
    <t>14" Navy w/chrome frame</t>
  </si>
  <si>
    <t>VIR785</t>
  </si>
  <si>
    <t>24"Xx18"</t>
  </si>
  <si>
    <t>Open Front Desk</t>
  </si>
  <si>
    <t>VIR65308</t>
  </si>
  <si>
    <t xml:space="preserve">30"x 96" </t>
  </si>
  <si>
    <t>VIR162</t>
  </si>
  <si>
    <t>Metal Chair Storage</t>
  </si>
  <si>
    <t>Kidney-shape Tables</t>
  </si>
  <si>
    <t>30"x72"</t>
  </si>
  <si>
    <t>School Speciality #s</t>
  </si>
  <si>
    <t>DETAILS</t>
  </si>
  <si>
    <t>30657465N</t>
  </si>
  <si>
    <t>1 3/16" tops w/laminate surfaces. Edged in black vinyl T-molding. Adjustable height legs 17-25".</t>
  </si>
  <si>
    <t>Same except 15-24" height</t>
  </si>
  <si>
    <t xml:space="preserve">1-piece polypropylene shell, swaged chrome legs. </t>
  </si>
  <si>
    <t>Thermofused melamine, radiused corners &amp; rd T-molding, gray w/white speckles w/color edge. 48"wx15"dx29.5"h</t>
  </si>
  <si>
    <t>same as above</t>
  </si>
  <si>
    <t>same except 24.5" height</t>
  </si>
  <si>
    <t>11-ply birch w/laminate top, heavy-duty casters, no trays</t>
  </si>
  <si>
    <t>2-shelves w/casters w/one door w/removable dividers.</t>
  </si>
  <si>
    <t>5-hardboard shelves, 1 side for books, 3 long open shelves on back.</t>
  </si>
  <si>
    <t>Book Display Stand</t>
  </si>
  <si>
    <t>Maple framed w/stand</t>
  </si>
  <si>
    <t>11-ply birch, screw -reinforced daoes,  all units are 19"Wx13 5/8"D</t>
  </si>
  <si>
    <t>Wood weighs 9 lbs</t>
  </si>
  <si>
    <t>Birch frame, solid maple legs w/9" deep white plastic tub w/drainage faucet w/birch ply non-slide cover</t>
  </si>
  <si>
    <t>Accepts magnets &amp; flannel objects &amp; other side write/wipe off surface w/storage tray &amp; magnetic backed oak tray for big charts.</t>
  </si>
  <si>
    <t>Table and two chairs</t>
  </si>
  <si>
    <t>Granite-look tabletop w/drawer double wall construction.</t>
  </si>
  <si>
    <t>13"x22"x11.5'"</t>
  </si>
  <si>
    <t>PG #</t>
  </si>
  <si>
    <t>QTY</t>
  </si>
  <si>
    <t xml:space="preserve">   PG #</t>
  </si>
  <si>
    <t>Same as above</t>
  </si>
  <si>
    <t>1 1/8" high density particle core, top w/plastic laminate, edges 1/4" brown vinyl T mold, legs adj. 15"-24"ht.</t>
  </si>
  <si>
    <t>48"x15"x35.5"</t>
  </si>
  <si>
    <t>Mobile Cubbie w/o trays</t>
  </si>
  <si>
    <t>Freckled gray melamine, color edge, mounted casters, holes 8 3/4"x14"x5 1/2"</t>
  </si>
  <si>
    <t>One side w/ 3 rows of books + lg shelf at bottom, other side 3 storage shelves 4 3/8" to 11 7/8" deep. Non-marring casters.</t>
  </si>
  <si>
    <t>35"x42"x12 1/4"</t>
  </si>
  <si>
    <t>48"x14"w</t>
  </si>
  <si>
    <t>13"x12"x27"</t>
  </si>
  <si>
    <t>Wood w/ fixed feeding tray</t>
  </si>
  <si>
    <t>13"x22"x11.5"</t>
  </si>
  <si>
    <t>Double Adj Easel w/Quartet</t>
  </si>
  <si>
    <t>Two masonite panels w/4 easel clips &amp; 2 plastic trays, top hinged, adj height 45" to 51"</t>
  </si>
  <si>
    <t>PG#</t>
  </si>
  <si>
    <t>Recessed adj monitor shelf w/roll-out lockable keyboard shelf w/padded wrist rest</t>
  </si>
  <si>
    <t>Mouse Board</t>
  </si>
  <si>
    <t>Fits workstation above</t>
  </si>
  <si>
    <t>Mitred drawer fronts w/high sided drawers &amp; central locking center drawer-all operate on triple-tied w/full extension suspensions. Flush drawer pulls &amp; end panels w/double wall 20"d box drawers w/dividers</t>
  </si>
  <si>
    <t>to match above</t>
  </si>
  <si>
    <t>HON38143</t>
  </si>
  <si>
    <t>66"x 13.5"x361/4"</t>
  </si>
  <si>
    <t>42"wx67"x191/4"d</t>
  </si>
  <si>
    <t>HON895LBRS</t>
  </si>
  <si>
    <t>2 roll-out shelves w/3 drawers in charcoal</t>
  </si>
  <si>
    <t>HON7706AB90T</t>
  </si>
  <si>
    <t>Cantilevered black base</t>
  </si>
  <si>
    <t>23"x25"x37"h</t>
  </si>
  <si>
    <t>Mid-back Chair, blue chip</t>
  </si>
  <si>
    <t>Pneumatic seat height, swivel w/tilt tension &amp; lock &amp; loop arms</t>
  </si>
  <si>
    <t>2-drawer 25" deep, legal</t>
  </si>
  <si>
    <t>Fire King Fireproof File Cabinet</t>
  </si>
  <si>
    <t>E52-2125-CPA</t>
  </si>
  <si>
    <t>TERP543</t>
  </si>
  <si>
    <t>Metal Bookcases</t>
  </si>
  <si>
    <t>Lt Grey heavy-duty welded construction, 1 1/3" shelves on 2" centers, rated 200 lbs cornice top w/backs</t>
  </si>
  <si>
    <t>54"h w/4 shelves 36"w 12" deep</t>
  </si>
  <si>
    <t>Double Pedestal Desk, graphite</t>
  </si>
  <si>
    <t>Sculpted back w/pneumatic seat height, back height &amp; seat depth adj &amp; swivel</t>
  </si>
  <si>
    <t>VIR9000-18</t>
  </si>
  <si>
    <t>VIR9000-16</t>
  </si>
  <si>
    <t>VIR9000-14</t>
  </si>
  <si>
    <t>VIR9000-12</t>
  </si>
  <si>
    <t xml:space="preserve">Tubular steel frame, adj height legs w/4" deep storage &amp; high-pressure 24x18" writing surface </t>
  </si>
  <si>
    <t>Folding Table</t>
  </si>
  <si>
    <t>Melamine tops over 5/8" thick particleboard core top w/steel support apron &amp; molded corner supports</t>
  </si>
  <si>
    <t>Metal Folding Chairs</t>
  </si>
  <si>
    <t>7/8" metal frame reinforced w/multiple leg braces</t>
  </si>
  <si>
    <t>capacity to hold up to 84 steel/plastic folding chairs</t>
  </si>
  <si>
    <t>Child size</t>
  </si>
  <si>
    <t>72"x301/2"</t>
  </si>
  <si>
    <t>55"x24"</t>
  </si>
  <si>
    <t>High back swivel-tilt, pneumatic w/ med oak arms</t>
  </si>
  <si>
    <t>High back</t>
  </si>
  <si>
    <t>HON 2031 MAB90</t>
  </si>
  <si>
    <t>File Cabinets, letter</t>
  </si>
  <si>
    <t>28.5"dx15"w x 52"</t>
  </si>
  <si>
    <t>File Cabinets, legal</t>
  </si>
  <si>
    <t>28.5"dx18.25"x52"</t>
  </si>
  <si>
    <t>Teacher Desk</t>
  </si>
  <si>
    <t>Conference desk to accept Latchable storage return, one oval end</t>
  </si>
  <si>
    <t>60"Lx30"Dx      29"H</t>
  </si>
  <si>
    <t>SZ30-P29C-60CD-L</t>
  </si>
  <si>
    <t>Return w/4 totes (3"/3"/6"/6"), 1 drawer (12" locking) &amp; 2 shelves</t>
  </si>
  <si>
    <t>Round Table</t>
  </si>
  <si>
    <t>SZ24-29C-SR-4T</t>
  </si>
  <si>
    <t>Teacher Task Chair, Blue w/ bk frame</t>
  </si>
  <si>
    <t>Executive Desk</t>
  </si>
  <si>
    <t>48"x22"</t>
  </si>
  <si>
    <t>4-2248FRPRMLC34C</t>
  </si>
  <si>
    <t>Bullet top, Pulse veneer/laminate finish, cherry on cherry, bead edge w/silver framed frosted insert modesty panel</t>
  </si>
  <si>
    <t>72"x36x1 3/16"</t>
  </si>
  <si>
    <t>Executive Desk Return</t>
  </si>
  <si>
    <t>Table Desk</t>
  </si>
  <si>
    <t>68"x36x29 1/2"</t>
  </si>
  <si>
    <t>Veneer/Laminate finish, cherry on cherry w/bead edge w/matte silver-framed frosted modesty panel w/satin nickel leg w/wood feet.</t>
  </si>
  <si>
    <t>Credenza Shell</t>
  </si>
  <si>
    <t>Veneer/Laminate finish, cherry on cherry w/bead edge.</t>
  </si>
  <si>
    <t>72"x22"</t>
  </si>
  <si>
    <t>4-7236BTMLC34</t>
  </si>
  <si>
    <t>4-6836TDMLC34MS</t>
  </si>
  <si>
    <t>4-7222SHELMCP34</t>
  </si>
  <si>
    <t>Storage Cabinet</t>
  </si>
  <si>
    <t>W/lateral file, bead edge</t>
  </si>
  <si>
    <t>30"x24x72"</t>
  </si>
  <si>
    <t>4-7224SCL</t>
  </si>
  <si>
    <t>Storage Wardrobe</t>
  </si>
  <si>
    <t>Bead edge</t>
  </si>
  <si>
    <t>4-7224SW</t>
  </si>
  <si>
    <t>Desk</t>
  </si>
  <si>
    <t>Double pedestal, veneer/laminate finish cherry on cherry, bead edge, black era pulls</t>
  </si>
  <si>
    <t>72"x36x29 1/2"</t>
  </si>
  <si>
    <t>4-7236DPMLC34B</t>
  </si>
  <si>
    <t>Highback Organizer</t>
  </si>
  <si>
    <t>Veneer/laminate finish cherry on cherry w/hutch door w/frosted insert doors</t>
  </si>
  <si>
    <t>72"x15"</t>
  </si>
  <si>
    <t>4-7243HDMLCA</t>
  </si>
  <si>
    <t>Executive Chair</t>
  </si>
  <si>
    <t>Leather w/adjustable knee tilt w/adj-height pivot arms</t>
  </si>
  <si>
    <t>LE9380</t>
  </si>
  <si>
    <t>Storage Return (to fit Latchable desk)</t>
  </si>
  <si>
    <t>ITEM  DESCRIPTION</t>
  </si>
  <si>
    <t>Kidney-shaped table</t>
  </si>
  <si>
    <t>Conference Chairs, high back, Med Oak/Blue</t>
  </si>
  <si>
    <t>90595G</t>
  </si>
  <si>
    <t>HON 200</t>
  </si>
  <si>
    <t>Base for above conf table</t>
  </si>
  <si>
    <t>"</t>
  </si>
  <si>
    <t>Racetrack - Contemporary wood w/med oak finish 29"H w/1 1/2" edge</t>
  </si>
  <si>
    <t>Veneer slab base w/adj. Leveling glides</t>
  </si>
  <si>
    <t>solid oak &amp; oak plywoods w/tongue &amp; groove construction w/2 box &amp; 1 file drawer w/foot rest/book shelf w/light oak finish</t>
  </si>
  <si>
    <t>Light oak finish. Solid oak &amp; oak plywoods.</t>
  </si>
  <si>
    <t>Light oak finish. Solid oak &amp; oak plywoods w/tongue &amp; groove construction w/CPU storage, keybd/mouse tray pull-out, 2 utility &amp; 1 file drawer.</t>
  </si>
  <si>
    <t>Light oak finish. Solid oak &amp; oak plywoods w/reinforced shelves w/1 1/4" solid oak molding.</t>
  </si>
  <si>
    <t>Mobile Workstation</t>
  </si>
  <si>
    <t>48"x72"</t>
  </si>
  <si>
    <t>High pressure laminate surface edged with T-molding &amp; legs adjustable from 17-25".</t>
  </si>
  <si>
    <t>306141--N</t>
  </si>
  <si>
    <t>SS 691</t>
  </si>
  <si>
    <t>Racetrack  96"x42"</t>
  </si>
  <si>
    <t>Right full pedestal return, veneer/laminate finish, light cherry on cherry, bead edge w/satin nickel Era pull to match above.</t>
  </si>
  <si>
    <t>Steel ball bearing suspension drawers, spring-load block, thumb latch, high drawer sides w/lock in putty</t>
  </si>
  <si>
    <t>68x30 3/4x69 3/4</t>
  </si>
  <si>
    <t>HCT 6072</t>
  </si>
  <si>
    <t>ITEM #</t>
  </si>
  <si>
    <t>BEAN</t>
  </si>
  <si>
    <t>OFFICEMAX</t>
  </si>
  <si>
    <t>TRAVIS</t>
  </si>
  <si>
    <t>SCH SPE</t>
  </si>
  <si>
    <t>SEXTON</t>
  </si>
  <si>
    <t>T&amp;W</t>
  </si>
  <si>
    <t>T &amp; W</t>
  </si>
  <si>
    <t>U.S.S.</t>
  </si>
  <si>
    <t>Magnet &amp; write-on surfaces</t>
  </si>
  <si>
    <t>Student chair w/hard plastic surface w/colorfast w/stain &amp; scratch resistant</t>
  </si>
  <si>
    <t>*122.35</t>
  </si>
  <si>
    <t>*446.5</t>
  </si>
  <si>
    <t>*172</t>
  </si>
  <si>
    <t>*126.99</t>
  </si>
  <si>
    <t>*493.5</t>
  </si>
  <si>
    <t>*328.06</t>
  </si>
  <si>
    <t>*378.82</t>
  </si>
  <si>
    <t>*128.95</t>
  </si>
  <si>
    <t>*147.44</t>
  </si>
  <si>
    <t>Included</t>
  </si>
  <si>
    <t>Item#</t>
  </si>
  <si>
    <t>Extended</t>
  </si>
  <si>
    <t>Vendor</t>
  </si>
  <si>
    <t>Lowest</t>
  </si>
  <si>
    <t>186.33g</t>
  </si>
  <si>
    <t>186.35g</t>
  </si>
  <si>
    <t>185.03g</t>
  </si>
  <si>
    <t>FURNITURE BID FOR CREEKSIDE ELEMENTARY SCHOOOL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</si>
</sst>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17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17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7" fontId="5" fillId="0" borderId="0" xfId="17" applyNumberFormat="1" applyFont="1" applyAlignment="1">
      <alignment horizontal="right"/>
    </xf>
    <xf numFmtId="44" fontId="4" fillId="0" borderId="0" xfId="17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4" fillId="0" borderId="1" xfId="17" applyNumberFormat="1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2" fontId="4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4" fillId="2" borderId="1" xfId="17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right"/>
    </xf>
    <xf numFmtId="2" fontId="0" fillId="0" borderId="0" xfId="17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2" fontId="0" fillId="2" borderId="0" xfId="0" applyNumberFormat="1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4" fontId="4" fillId="2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4" fontId="4" fillId="2" borderId="0" xfId="17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2" sqref="A2:M22"/>
    </sheetView>
  </sheetViews>
  <sheetFormatPr defaultColWidth="9.140625" defaultRowHeight="12.75"/>
  <cols>
    <col min="1" max="1" width="10.8515625" style="2" customWidth="1"/>
    <col min="2" max="2" width="27.00390625" style="2" customWidth="1"/>
    <col min="3" max="3" width="27.8515625" style="2" customWidth="1"/>
    <col min="4" max="4" width="9.28125" style="23" customWidth="1"/>
    <col min="5" max="5" width="10.140625" style="2" customWidth="1"/>
    <col min="6" max="6" width="7.8515625" style="2" customWidth="1"/>
    <col min="7" max="7" width="8.8515625" style="2" customWidth="1"/>
    <col min="8" max="8" width="8.7109375" style="2" customWidth="1"/>
    <col min="9" max="9" width="8.140625" style="40" customWidth="1"/>
    <col min="10" max="11" width="9.140625" style="38" customWidth="1"/>
    <col min="12" max="12" width="9.140625" style="2" customWidth="1"/>
    <col min="13" max="13" width="9.140625" style="38" customWidth="1"/>
    <col min="14" max="16384" width="9.140625" style="2" customWidth="1"/>
  </cols>
  <sheetData>
    <row r="1" spans="1:8" ht="15.75">
      <c r="A1" s="46"/>
      <c r="B1" s="47"/>
      <c r="C1" s="47"/>
      <c r="D1" s="48"/>
      <c r="E1" s="48" t="s">
        <v>112</v>
      </c>
      <c r="F1" s="48"/>
      <c r="G1" s="47"/>
      <c r="H1" s="47"/>
    </row>
    <row r="2" spans="1:13" s="35" customFormat="1" ht="15.75">
      <c r="A2" s="17" t="s">
        <v>134</v>
      </c>
      <c r="B2" s="17" t="s">
        <v>1</v>
      </c>
      <c r="C2" s="17" t="s">
        <v>113</v>
      </c>
      <c r="D2" s="34" t="s">
        <v>0</v>
      </c>
      <c r="E2" s="34"/>
      <c r="F2" s="34" t="s">
        <v>135</v>
      </c>
      <c r="G2" s="28" t="s">
        <v>260</v>
      </c>
      <c r="H2" s="39" t="s">
        <v>261</v>
      </c>
      <c r="I2" s="49" t="s">
        <v>262</v>
      </c>
      <c r="J2" s="45" t="s">
        <v>263</v>
      </c>
      <c r="K2" s="43" t="s">
        <v>264</v>
      </c>
      <c r="L2" s="28" t="s">
        <v>265</v>
      </c>
      <c r="M2" s="43" t="s">
        <v>267</v>
      </c>
    </row>
    <row r="3" spans="1:13" ht="75">
      <c r="A3" s="16">
        <v>7</v>
      </c>
      <c r="B3" s="18" t="s">
        <v>34</v>
      </c>
      <c r="C3" s="19" t="s">
        <v>137</v>
      </c>
      <c r="D3" s="24" t="s">
        <v>17</v>
      </c>
      <c r="E3" s="24" t="s">
        <v>36</v>
      </c>
      <c r="F3" s="28">
        <v>827</v>
      </c>
      <c r="G3" s="51">
        <v>61.78</v>
      </c>
      <c r="H3" s="21"/>
      <c r="I3" s="41">
        <v>89.95</v>
      </c>
      <c r="J3" s="41">
        <v>106.77</v>
      </c>
      <c r="K3" s="41">
        <v>66.1</v>
      </c>
      <c r="L3" s="14">
        <v>121.88</v>
      </c>
      <c r="M3" s="41">
        <v>114</v>
      </c>
    </row>
    <row r="4" spans="1:13" ht="75">
      <c r="A4" s="16">
        <v>2</v>
      </c>
      <c r="B4" s="18" t="s">
        <v>237</v>
      </c>
      <c r="C4" s="19" t="s">
        <v>137</v>
      </c>
      <c r="D4" s="24" t="s">
        <v>19</v>
      </c>
      <c r="E4" s="24" t="s">
        <v>35</v>
      </c>
      <c r="F4" s="28">
        <v>827</v>
      </c>
      <c r="G4" s="51">
        <v>111.48</v>
      </c>
      <c r="H4" s="21"/>
      <c r="I4" s="41">
        <v>126.5</v>
      </c>
      <c r="J4" s="41">
        <v>163.52</v>
      </c>
      <c r="K4" s="41">
        <v>114.98</v>
      </c>
      <c r="L4" s="14">
        <v>217.39</v>
      </c>
      <c r="M4" s="41">
        <v>186</v>
      </c>
    </row>
    <row r="5" spans="1:13" ht="45">
      <c r="A5" s="16">
        <v>48</v>
      </c>
      <c r="B5" s="18" t="s">
        <v>33</v>
      </c>
      <c r="C5" s="19" t="s">
        <v>117</v>
      </c>
      <c r="D5" s="24" t="s">
        <v>32</v>
      </c>
      <c r="E5" s="24">
        <v>30676143</v>
      </c>
      <c r="F5" s="28">
        <v>700</v>
      </c>
      <c r="G5" s="20">
        <v>15.32</v>
      </c>
      <c r="H5" s="21"/>
      <c r="I5" s="41">
        <v>12.75</v>
      </c>
      <c r="J5" s="50">
        <v>10.51</v>
      </c>
      <c r="K5" s="41">
        <v>13.68</v>
      </c>
      <c r="L5" s="14">
        <v>23.53</v>
      </c>
      <c r="M5" s="41">
        <v>25</v>
      </c>
    </row>
    <row r="6" spans="1:13" ht="75">
      <c r="A6" s="16">
        <v>3</v>
      </c>
      <c r="B6" s="18" t="s">
        <v>3</v>
      </c>
      <c r="C6" s="19" t="s">
        <v>118</v>
      </c>
      <c r="D6" s="24" t="s">
        <v>2</v>
      </c>
      <c r="E6" s="24" t="s">
        <v>12</v>
      </c>
      <c r="F6" s="28">
        <v>674</v>
      </c>
      <c r="G6" s="20"/>
      <c r="H6" s="21"/>
      <c r="I6" s="50">
        <v>220</v>
      </c>
      <c r="J6" s="41">
        <v>235.35</v>
      </c>
      <c r="K6" s="41"/>
      <c r="L6" s="14">
        <v>244.71</v>
      </c>
      <c r="M6" s="41"/>
    </row>
    <row r="7" spans="1:13" ht="15">
      <c r="A7" s="16">
        <v>1</v>
      </c>
      <c r="B7" s="18" t="s">
        <v>4</v>
      </c>
      <c r="C7" s="18" t="s">
        <v>136</v>
      </c>
      <c r="D7" s="24" t="s">
        <v>2</v>
      </c>
      <c r="E7" s="24" t="s">
        <v>13</v>
      </c>
      <c r="F7" s="28">
        <v>674</v>
      </c>
      <c r="G7" s="20"/>
      <c r="H7" s="21"/>
      <c r="I7" s="50">
        <v>220</v>
      </c>
      <c r="J7" s="41">
        <v>235.35</v>
      </c>
      <c r="K7" s="41"/>
      <c r="L7" s="14">
        <v>244.71</v>
      </c>
      <c r="M7" s="41"/>
    </row>
    <row r="8" spans="1:13" ht="15">
      <c r="A8" s="16">
        <v>1</v>
      </c>
      <c r="B8" s="18" t="s">
        <v>18</v>
      </c>
      <c r="C8" s="18" t="s">
        <v>136</v>
      </c>
      <c r="D8" s="24" t="s">
        <v>2</v>
      </c>
      <c r="E8" s="24" t="s">
        <v>14</v>
      </c>
      <c r="F8" s="28">
        <v>674</v>
      </c>
      <c r="G8" s="20"/>
      <c r="H8" s="21"/>
      <c r="I8" s="50">
        <v>220</v>
      </c>
      <c r="J8" s="41">
        <v>235.39</v>
      </c>
      <c r="K8" s="41"/>
      <c r="L8" s="14">
        <v>244.71</v>
      </c>
      <c r="M8" s="41"/>
    </row>
    <row r="9" spans="1:13" ht="15">
      <c r="A9" s="16">
        <v>1</v>
      </c>
      <c r="B9" s="18" t="s">
        <v>5</v>
      </c>
      <c r="C9" s="18" t="s">
        <v>136</v>
      </c>
      <c r="D9" s="24" t="s">
        <v>2</v>
      </c>
      <c r="E9" s="24" t="s">
        <v>37</v>
      </c>
      <c r="F9" s="28">
        <v>674</v>
      </c>
      <c r="G9" s="20"/>
      <c r="H9" s="21"/>
      <c r="I9" s="50">
        <v>220</v>
      </c>
      <c r="J9" s="41">
        <v>235.35</v>
      </c>
      <c r="K9" s="41"/>
      <c r="L9" s="14">
        <v>244.71</v>
      </c>
      <c r="M9" s="41"/>
    </row>
    <row r="10" spans="1:13" ht="15">
      <c r="A10" s="16">
        <v>1</v>
      </c>
      <c r="B10" s="18" t="s">
        <v>6</v>
      </c>
      <c r="C10" s="18" t="s">
        <v>136</v>
      </c>
      <c r="D10" s="24" t="s">
        <v>2</v>
      </c>
      <c r="E10" s="24" t="s">
        <v>15</v>
      </c>
      <c r="F10" s="28">
        <v>674</v>
      </c>
      <c r="G10" s="20"/>
      <c r="H10" s="21"/>
      <c r="I10" s="50">
        <v>220</v>
      </c>
      <c r="J10" s="41">
        <v>235.35</v>
      </c>
      <c r="K10" s="41"/>
      <c r="L10" s="14">
        <v>244.71</v>
      </c>
      <c r="M10" s="41"/>
    </row>
    <row r="11" spans="1:13" ht="15">
      <c r="A11" s="16">
        <v>3</v>
      </c>
      <c r="B11" s="18" t="s">
        <v>7</v>
      </c>
      <c r="C11" s="18" t="s">
        <v>136</v>
      </c>
      <c r="D11" s="24" t="s">
        <v>2</v>
      </c>
      <c r="E11" s="24" t="s">
        <v>16</v>
      </c>
      <c r="F11" s="28">
        <v>674</v>
      </c>
      <c r="G11" s="20"/>
      <c r="H11" s="21"/>
      <c r="I11" s="50">
        <v>220</v>
      </c>
      <c r="J11" s="41">
        <v>235.35</v>
      </c>
      <c r="K11" s="41"/>
      <c r="L11" s="14">
        <v>244.71</v>
      </c>
      <c r="M11" s="41"/>
    </row>
    <row r="12" spans="1:13" ht="60">
      <c r="A12" s="16">
        <v>3</v>
      </c>
      <c r="B12" s="18" t="s">
        <v>139</v>
      </c>
      <c r="C12" s="19" t="s">
        <v>140</v>
      </c>
      <c r="D12" s="29" t="s">
        <v>138</v>
      </c>
      <c r="E12" s="24" t="s">
        <v>24</v>
      </c>
      <c r="F12" s="28">
        <v>675</v>
      </c>
      <c r="G12" s="20"/>
      <c r="H12" s="21"/>
      <c r="I12" s="50">
        <v>277.9</v>
      </c>
      <c r="J12" s="41">
        <v>304.43</v>
      </c>
      <c r="K12" s="41"/>
      <c r="L12" s="14"/>
      <c r="M12" s="41"/>
    </row>
    <row r="13" spans="1:13" ht="45">
      <c r="A13" s="16">
        <v>3</v>
      </c>
      <c r="B13" s="18" t="s">
        <v>23</v>
      </c>
      <c r="C13" s="19" t="s">
        <v>122</v>
      </c>
      <c r="D13" s="29" t="s">
        <v>53</v>
      </c>
      <c r="E13" s="24" t="s">
        <v>22</v>
      </c>
      <c r="F13" s="28">
        <v>664</v>
      </c>
      <c r="G13" s="20"/>
      <c r="H13" s="21"/>
      <c r="I13" s="41">
        <v>173.55</v>
      </c>
      <c r="J13" s="50">
        <v>94.41</v>
      </c>
      <c r="K13" s="41"/>
      <c r="L13" s="14"/>
      <c r="M13" s="41"/>
    </row>
    <row r="14" spans="1:13" ht="90">
      <c r="A14" s="16">
        <v>1</v>
      </c>
      <c r="B14" s="18" t="s">
        <v>21</v>
      </c>
      <c r="C14" s="19" t="s">
        <v>141</v>
      </c>
      <c r="D14" s="29" t="s">
        <v>142</v>
      </c>
      <c r="E14" s="24" t="s">
        <v>20</v>
      </c>
      <c r="F14" s="28">
        <v>680</v>
      </c>
      <c r="G14" s="20"/>
      <c r="H14" s="21"/>
      <c r="I14" s="41">
        <v>199</v>
      </c>
      <c r="J14" s="50">
        <v>132.24</v>
      </c>
      <c r="K14" s="41"/>
      <c r="L14" s="14">
        <v>150.12</v>
      </c>
      <c r="M14" s="41"/>
    </row>
    <row r="15" spans="1:13" s="35" customFormat="1" ht="15.75">
      <c r="A15" s="17" t="s">
        <v>134</v>
      </c>
      <c r="B15" s="17" t="s">
        <v>1</v>
      </c>
      <c r="C15" s="17" t="s">
        <v>113</v>
      </c>
      <c r="D15" s="34" t="s">
        <v>0</v>
      </c>
      <c r="E15" s="34"/>
      <c r="F15" s="34" t="s">
        <v>135</v>
      </c>
      <c r="G15" s="28" t="s">
        <v>260</v>
      </c>
      <c r="H15" s="39" t="s">
        <v>261</v>
      </c>
      <c r="I15" s="45" t="s">
        <v>262</v>
      </c>
      <c r="J15" s="45" t="s">
        <v>263</v>
      </c>
      <c r="K15" s="45" t="s">
        <v>264</v>
      </c>
      <c r="L15" s="28" t="s">
        <v>265</v>
      </c>
      <c r="M15" s="43" t="s">
        <v>267</v>
      </c>
    </row>
    <row r="16" spans="1:13" ht="15">
      <c r="A16" s="16">
        <v>1</v>
      </c>
      <c r="B16" s="18" t="s">
        <v>8</v>
      </c>
      <c r="C16" s="18" t="s">
        <v>125</v>
      </c>
      <c r="D16" s="24" t="s">
        <v>143</v>
      </c>
      <c r="E16" s="24" t="s">
        <v>25</v>
      </c>
      <c r="F16" s="28">
        <v>635</v>
      </c>
      <c r="G16" s="20"/>
      <c r="H16" s="21"/>
      <c r="I16" s="41">
        <v>65.65</v>
      </c>
      <c r="J16" s="50">
        <v>61.2</v>
      </c>
      <c r="K16" s="41"/>
      <c r="L16" s="14">
        <v>116.71</v>
      </c>
      <c r="M16" s="41"/>
    </row>
    <row r="17" spans="1:13" ht="45">
      <c r="A17" s="16">
        <v>2</v>
      </c>
      <c r="B17" s="18" t="s">
        <v>27</v>
      </c>
      <c r="C17" s="19" t="s">
        <v>126</v>
      </c>
      <c r="D17" s="24" t="s">
        <v>57</v>
      </c>
      <c r="E17" s="24" t="s">
        <v>26</v>
      </c>
      <c r="F17" s="28">
        <v>636</v>
      </c>
      <c r="G17" s="20"/>
      <c r="H17" s="21"/>
      <c r="I17" s="41">
        <v>469.78</v>
      </c>
      <c r="J17" s="50">
        <v>350.3</v>
      </c>
      <c r="K17" s="41"/>
      <c r="L17" s="14">
        <v>665.88</v>
      </c>
      <c r="M17" s="41"/>
    </row>
    <row r="18" spans="1:13" ht="25.5">
      <c r="A18" s="16">
        <v>2</v>
      </c>
      <c r="B18" s="18" t="s">
        <v>9</v>
      </c>
      <c r="C18" s="18" t="s">
        <v>145</v>
      </c>
      <c r="D18" s="29" t="s">
        <v>144</v>
      </c>
      <c r="E18" s="24" t="s">
        <v>28</v>
      </c>
      <c r="F18" s="28">
        <v>630</v>
      </c>
      <c r="G18" s="20"/>
      <c r="H18" s="21"/>
      <c r="I18" s="50">
        <v>44</v>
      </c>
      <c r="J18" s="41">
        <v>47.39</v>
      </c>
      <c r="K18" s="41"/>
      <c r="L18" s="14"/>
      <c r="M18" s="41"/>
    </row>
    <row r="19" spans="1:13" ht="25.5">
      <c r="A19" s="16">
        <v>1</v>
      </c>
      <c r="B19" s="18" t="s">
        <v>10</v>
      </c>
      <c r="C19" s="18" t="s">
        <v>127</v>
      </c>
      <c r="D19" s="29" t="s">
        <v>146</v>
      </c>
      <c r="E19" s="24" t="s">
        <v>29</v>
      </c>
      <c r="F19" s="28">
        <v>630</v>
      </c>
      <c r="G19" s="20"/>
      <c r="H19" s="21"/>
      <c r="I19" s="50">
        <v>37.6</v>
      </c>
      <c r="J19" s="41">
        <v>38.99</v>
      </c>
      <c r="K19" s="41"/>
      <c r="L19" s="14"/>
      <c r="M19" s="41"/>
    </row>
    <row r="20" spans="1:13" ht="75">
      <c r="A20" s="16">
        <v>2</v>
      </c>
      <c r="B20" s="18" t="s">
        <v>31</v>
      </c>
      <c r="C20" s="19" t="s">
        <v>128</v>
      </c>
      <c r="D20" s="29"/>
      <c r="E20" s="24" t="s">
        <v>30</v>
      </c>
      <c r="F20" s="28">
        <v>608</v>
      </c>
      <c r="G20" s="20"/>
      <c r="H20" s="21"/>
      <c r="I20" s="41">
        <v>210.4</v>
      </c>
      <c r="J20" s="50">
        <v>175.63</v>
      </c>
      <c r="K20" s="41"/>
      <c r="L20" s="14">
        <v>249.41</v>
      </c>
      <c r="M20" s="41"/>
    </row>
    <row r="21" spans="1:13" ht="90">
      <c r="A21" s="16">
        <v>2</v>
      </c>
      <c r="B21" s="18" t="s">
        <v>11</v>
      </c>
      <c r="C21" s="19" t="s">
        <v>129</v>
      </c>
      <c r="D21" s="24" t="s">
        <v>59</v>
      </c>
      <c r="E21" s="24">
        <v>30665117</v>
      </c>
      <c r="F21" s="28">
        <v>591</v>
      </c>
      <c r="G21" s="20"/>
      <c r="H21" s="21"/>
      <c r="I21" s="41"/>
      <c r="J21" s="50">
        <v>115.49</v>
      </c>
      <c r="K21" s="41"/>
      <c r="L21" s="14">
        <v>156.24</v>
      </c>
      <c r="M21" s="41"/>
    </row>
    <row r="22" spans="1:13" ht="60">
      <c r="A22" s="16">
        <v>1</v>
      </c>
      <c r="B22" s="18" t="s">
        <v>147</v>
      </c>
      <c r="C22" s="19" t="s">
        <v>148</v>
      </c>
      <c r="D22" s="28"/>
      <c r="E22" s="24">
        <v>30300014</v>
      </c>
      <c r="F22" s="28">
        <v>212</v>
      </c>
      <c r="G22" s="20"/>
      <c r="H22" s="21"/>
      <c r="I22" s="41">
        <v>78.35</v>
      </c>
      <c r="J22" s="50">
        <v>64.61</v>
      </c>
      <c r="K22" s="41"/>
      <c r="L22" s="14">
        <v>121.41</v>
      </c>
      <c r="M22" s="41"/>
    </row>
    <row r="23" spans="1:8" ht="15">
      <c r="A23" s="8"/>
      <c r="B23" s="7"/>
      <c r="C23" s="7"/>
      <c r="D23" s="26"/>
      <c r="E23" s="8"/>
      <c r="F23" s="8"/>
      <c r="G23" s="6"/>
      <c r="H23" s="6"/>
    </row>
    <row r="24" spans="1:8" ht="15">
      <c r="A24" s="8"/>
      <c r="B24" s="7"/>
      <c r="C24" s="7"/>
      <c r="D24" s="26"/>
      <c r="E24" s="8"/>
      <c r="F24" s="8"/>
      <c r="G24" s="6"/>
      <c r="H24" s="6"/>
    </row>
    <row r="25" spans="1:8" ht="15">
      <c r="A25" s="8"/>
      <c r="B25" s="7"/>
      <c r="C25" s="7"/>
      <c r="D25" s="26"/>
      <c r="E25" s="8"/>
      <c r="F25" s="8"/>
      <c r="G25" s="6"/>
      <c r="H25" s="6"/>
    </row>
    <row r="26" spans="1:8" ht="15">
      <c r="A26" s="8"/>
      <c r="B26" s="7"/>
      <c r="C26" s="7"/>
      <c r="D26" s="26"/>
      <c r="E26" s="8"/>
      <c r="F26" s="8"/>
      <c r="G26" s="6"/>
      <c r="H26" s="6"/>
    </row>
    <row r="27" spans="1:8" ht="15">
      <c r="A27" s="8"/>
      <c r="B27" s="7"/>
      <c r="C27" s="7"/>
      <c r="D27" s="26"/>
      <c r="E27" s="8"/>
      <c r="F27" s="8"/>
      <c r="G27" s="6"/>
      <c r="H27" s="6"/>
    </row>
    <row r="28" spans="1:8" ht="15">
      <c r="A28" s="8"/>
      <c r="B28" s="7"/>
      <c r="C28" s="7"/>
      <c r="D28" s="26"/>
      <c r="E28" s="8"/>
      <c r="F28" s="8"/>
      <c r="G28" s="6"/>
      <c r="H28" s="6"/>
    </row>
    <row r="29" spans="1:8" ht="15">
      <c r="A29" s="8"/>
      <c r="B29" s="7"/>
      <c r="C29" s="7"/>
      <c r="D29" s="26"/>
      <c r="F29" s="8"/>
      <c r="G29" s="6"/>
      <c r="H29" s="6"/>
    </row>
    <row r="30" spans="1:8" ht="15">
      <c r="A30" s="8"/>
      <c r="B30" s="7"/>
      <c r="C30" s="7"/>
      <c r="D30" s="26"/>
      <c r="E30" s="8"/>
      <c r="F30" s="8"/>
      <c r="G30" s="6"/>
      <c r="H30" s="6"/>
    </row>
    <row r="31" spans="1:8" ht="15">
      <c r="A31" s="8"/>
      <c r="B31" s="7"/>
      <c r="C31" s="7"/>
      <c r="D31" s="26"/>
      <c r="E31" s="8"/>
      <c r="F31" s="8"/>
      <c r="G31" s="6"/>
      <c r="H31" s="6"/>
    </row>
    <row r="32" spans="1:8" ht="15">
      <c r="A32" s="8"/>
      <c r="B32" s="7"/>
      <c r="C32" s="7"/>
      <c r="D32" s="26"/>
      <c r="E32" s="8"/>
      <c r="F32" s="8"/>
      <c r="G32" s="6"/>
      <c r="H32" s="6"/>
    </row>
    <row r="33" spans="1:8" ht="15">
      <c r="A33" s="8"/>
      <c r="B33" s="7"/>
      <c r="C33" s="7"/>
      <c r="D33" s="26"/>
      <c r="E33" s="8"/>
      <c r="F33" s="8"/>
      <c r="G33" s="6"/>
      <c r="H33" s="6"/>
    </row>
    <row r="34" spans="1:13" s="3" customFormat="1" ht="15">
      <c r="A34" s="4"/>
      <c r="B34" s="5"/>
      <c r="C34" s="5"/>
      <c r="D34" s="25"/>
      <c r="E34" s="4"/>
      <c r="F34" s="4"/>
      <c r="G34" s="9"/>
      <c r="H34" s="9"/>
      <c r="I34" s="40"/>
      <c r="J34" s="40"/>
      <c r="K34" s="40"/>
      <c r="M34" s="40"/>
    </row>
    <row r="35" spans="1:8" ht="15.75">
      <c r="A35" s="4"/>
      <c r="B35" s="10"/>
      <c r="C35" s="10"/>
      <c r="D35" s="25"/>
      <c r="E35" s="4"/>
      <c r="F35" s="4"/>
      <c r="G35" s="9"/>
      <c r="H35" s="9"/>
    </row>
    <row r="36" spans="1:8" ht="15.75">
      <c r="A36" s="8"/>
      <c r="B36" s="11"/>
      <c r="C36" s="11"/>
      <c r="D36" s="26"/>
      <c r="E36" s="8"/>
      <c r="F36" s="11"/>
      <c r="G36" s="6"/>
      <c r="H36" s="6"/>
    </row>
    <row r="37" spans="1:8" ht="15.75">
      <c r="A37" s="8"/>
      <c r="B37" s="11"/>
      <c r="C37" s="11"/>
      <c r="D37" s="26"/>
      <c r="E37" s="8"/>
      <c r="F37" s="8"/>
      <c r="G37" s="6"/>
      <c r="H37" s="12"/>
    </row>
    <row r="38" spans="1:8" ht="15">
      <c r="A38" s="8"/>
      <c r="B38" s="7"/>
      <c r="C38" s="7"/>
      <c r="D38" s="26"/>
      <c r="E38" s="8"/>
      <c r="F38" s="8"/>
      <c r="G38" s="6"/>
      <c r="H38" s="6"/>
    </row>
    <row r="39" spans="1:8" ht="15">
      <c r="A39" s="8"/>
      <c r="B39" s="7"/>
      <c r="C39" s="7"/>
      <c r="D39" s="26"/>
      <c r="E39" s="8"/>
      <c r="F39" s="8"/>
      <c r="G39" s="6"/>
      <c r="H39" s="6"/>
    </row>
    <row r="40" spans="1:8" ht="15">
      <c r="A40" s="8"/>
      <c r="B40" s="7"/>
      <c r="C40" s="7"/>
      <c r="D40" s="26"/>
      <c r="E40" s="8"/>
      <c r="F40" s="8"/>
      <c r="G40" s="6"/>
      <c r="H40" s="6"/>
    </row>
    <row r="41" spans="1:8" ht="15">
      <c r="A41" s="8"/>
      <c r="B41" s="7"/>
      <c r="C41" s="7"/>
      <c r="D41" s="26"/>
      <c r="E41" s="8"/>
      <c r="F41" s="8"/>
      <c r="G41" s="6"/>
      <c r="H41" s="6"/>
    </row>
    <row r="42" spans="1:8" ht="15">
      <c r="A42" s="8"/>
      <c r="B42" s="7"/>
      <c r="C42" s="7"/>
      <c r="D42" s="26"/>
      <c r="E42" s="8"/>
      <c r="F42" s="8"/>
      <c r="G42" s="6"/>
      <c r="H42" s="6"/>
    </row>
    <row r="43" spans="1:8" ht="15">
      <c r="A43" s="8"/>
      <c r="B43" s="7"/>
      <c r="C43" s="7"/>
      <c r="D43" s="26"/>
      <c r="E43" s="8"/>
      <c r="F43" s="8"/>
      <c r="G43" s="6"/>
      <c r="H43" s="6"/>
    </row>
    <row r="44" spans="1:8" ht="15">
      <c r="A44" s="8"/>
      <c r="B44" s="7"/>
      <c r="C44" s="7"/>
      <c r="D44" s="26"/>
      <c r="E44" s="8"/>
      <c r="F44" s="8"/>
      <c r="G44" s="6"/>
      <c r="H44" s="6"/>
    </row>
    <row r="45" spans="1:8" ht="15">
      <c r="A45" s="8"/>
      <c r="B45" s="7"/>
      <c r="C45" s="7"/>
      <c r="D45" s="26"/>
      <c r="E45" s="8"/>
      <c r="F45" s="8"/>
      <c r="G45" s="6"/>
      <c r="H45" s="6"/>
    </row>
    <row r="46" spans="1:8" ht="15">
      <c r="A46" s="8"/>
      <c r="B46" s="7"/>
      <c r="C46" s="7"/>
      <c r="D46" s="26"/>
      <c r="E46" s="8"/>
      <c r="F46" s="8"/>
      <c r="G46" s="6"/>
      <c r="H46" s="6"/>
    </row>
    <row r="47" spans="1:8" ht="15">
      <c r="A47" s="8"/>
      <c r="B47" s="7"/>
      <c r="C47" s="7"/>
      <c r="D47" s="26"/>
      <c r="E47" s="8"/>
      <c r="F47" s="8"/>
      <c r="G47" s="6"/>
      <c r="H47" s="6"/>
    </row>
    <row r="48" spans="2:8" ht="15">
      <c r="B48" s="7"/>
      <c r="C48" s="7"/>
      <c r="G48" s="6"/>
      <c r="H48" s="6"/>
    </row>
    <row r="49" spans="2:8" ht="15">
      <c r="B49" s="7"/>
      <c r="C49" s="7"/>
      <c r="G49" s="6"/>
      <c r="H49" s="6"/>
    </row>
    <row r="50" spans="2:8" ht="15">
      <c r="B50" s="7"/>
      <c r="C50" s="7"/>
      <c r="G50" s="6"/>
      <c r="H50" s="6"/>
    </row>
    <row r="51" spans="2:8" ht="15">
      <c r="B51" s="7"/>
      <c r="C51" s="7"/>
      <c r="G51" s="6"/>
      <c r="H51" s="6"/>
    </row>
    <row r="52" spans="2:8" ht="15">
      <c r="B52" s="7"/>
      <c r="C52" s="7"/>
      <c r="G52" s="6"/>
      <c r="H52" s="6"/>
    </row>
    <row r="53" spans="2:8" ht="15">
      <c r="B53" s="7"/>
      <c r="C53" s="7"/>
      <c r="G53" s="6"/>
      <c r="H53" s="6"/>
    </row>
    <row r="54" spans="2:8" ht="15">
      <c r="B54" s="7"/>
      <c r="C54" s="7"/>
      <c r="G54" s="6"/>
      <c r="H54" s="6"/>
    </row>
    <row r="55" spans="7:8" ht="15">
      <c r="G55" s="6"/>
      <c r="H55" s="6"/>
    </row>
    <row r="56" spans="7:8" ht="15">
      <c r="G56" s="13"/>
      <c r="H56" s="13"/>
    </row>
  </sheetData>
  <printOptions gridLines="1" horizontalCentered="1"/>
  <pageMargins left="0.5" right="0.5" top="1.29" bottom="0.25" header="0.91" footer="0.47"/>
  <pageSetup horizontalDpi="300" verticalDpi="300" orientation="landscape" scale="75" r:id="rId1"/>
  <headerFooter alignWithMargins="0">
    <oddHeader>&amp;C&amp;"Arial,Bold"&amp;14FURNITURE FOR KINDERGARTEN CLASSROOMS&amp;RSimiliar or Equal to:</oddHeader>
  </headerFooter>
  <rowBreaks count="1" manualBreakCount="1">
    <brk id="1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43"/>
  <sheetViews>
    <sheetView workbookViewId="0" topLeftCell="A1">
      <selection activeCell="A2" sqref="A2:M23"/>
    </sheetView>
  </sheetViews>
  <sheetFormatPr defaultColWidth="9.140625" defaultRowHeight="12.75"/>
  <cols>
    <col min="1" max="1" width="8.00390625" style="14" customWidth="1"/>
    <col min="2" max="3" width="29.7109375" style="14" customWidth="1"/>
    <col min="4" max="4" width="11.421875" style="30" customWidth="1"/>
    <col min="5" max="5" width="11.28125" style="32" customWidth="1"/>
    <col min="6" max="6" width="6.28125" style="14" customWidth="1"/>
    <col min="7" max="7" width="11.421875" style="14" customWidth="1"/>
    <col min="8" max="8" width="8.57421875" style="14" customWidth="1"/>
    <col min="9" max="10" width="9.140625" style="14" customWidth="1"/>
    <col min="11" max="13" width="9.140625" style="41" customWidth="1"/>
    <col min="14" max="16384" width="9.140625" style="14" customWidth="1"/>
  </cols>
  <sheetData>
    <row r="1" spans="2:244" ht="15.75">
      <c r="B1" s="15"/>
      <c r="C1" s="15"/>
      <c r="E1" s="37" t="s">
        <v>112</v>
      </c>
      <c r="F1" s="27"/>
      <c r="G1" s="15"/>
      <c r="H1" s="15"/>
      <c r="L1" s="42"/>
      <c r="T1" s="15"/>
      <c r="AB1" s="15"/>
      <c r="AJ1" s="15"/>
      <c r="AR1" s="15"/>
      <c r="AZ1" s="15"/>
      <c r="BH1" s="15"/>
      <c r="BP1" s="15"/>
      <c r="BX1" s="15"/>
      <c r="CF1" s="15"/>
      <c r="CN1" s="15"/>
      <c r="CV1" s="15"/>
      <c r="DD1" s="15"/>
      <c r="DL1" s="15"/>
      <c r="DT1" s="15"/>
      <c r="EB1" s="15"/>
      <c r="EJ1" s="15"/>
      <c r="ER1" s="15"/>
      <c r="EZ1" s="15"/>
      <c r="FH1" s="15"/>
      <c r="FP1" s="15"/>
      <c r="FX1" s="15"/>
      <c r="GF1" s="15"/>
      <c r="GN1" s="15"/>
      <c r="GV1" s="15"/>
      <c r="HD1" s="15"/>
      <c r="HL1" s="15"/>
      <c r="HT1" s="15"/>
      <c r="IB1" s="15"/>
      <c r="IJ1" s="15"/>
    </row>
    <row r="2" spans="1:250" s="15" customFormat="1" ht="15.75">
      <c r="A2" s="17" t="s">
        <v>134</v>
      </c>
      <c r="B2" s="17" t="s">
        <v>1</v>
      </c>
      <c r="C2" s="17" t="s">
        <v>113</v>
      </c>
      <c r="D2" s="17" t="s">
        <v>0</v>
      </c>
      <c r="E2" s="34"/>
      <c r="F2" s="34" t="s">
        <v>133</v>
      </c>
      <c r="G2" s="28" t="s">
        <v>260</v>
      </c>
      <c r="H2" s="39" t="s">
        <v>261</v>
      </c>
      <c r="I2" s="28" t="s">
        <v>262</v>
      </c>
      <c r="J2" s="28" t="s">
        <v>263</v>
      </c>
      <c r="K2" s="43" t="s">
        <v>264</v>
      </c>
      <c r="L2" s="43" t="s">
        <v>266</v>
      </c>
      <c r="M2" s="44" t="s">
        <v>267</v>
      </c>
      <c r="N2" s="17"/>
      <c r="O2" s="17"/>
      <c r="P2" s="17"/>
      <c r="Q2" s="17"/>
      <c r="R2" s="17"/>
      <c r="T2" s="17"/>
      <c r="U2" s="17"/>
      <c r="V2" s="17"/>
      <c r="W2" s="17"/>
      <c r="X2" s="17"/>
      <c r="Y2" s="17"/>
      <c r="Z2" s="17"/>
      <c r="AB2" s="17"/>
      <c r="AC2" s="17"/>
      <c r="AD2" s="17"/>
      <c r="AE2" s="17"/>
      <c r="AF2" s="17"/>
      <c r="AG2" s="17"/>
      <c r="AH2" s="17"/>
      <c r="AJ2" s="17"/>
      <c r="AK2" s="17"/>
      <c r="AL2" s="17"/>
      <c r="AM2" s="17"/>
      <c r="AN2" s="17"/>
      <c r="AO2" s="17"/>
      <c r="AP2" s="17"/>
      <c r="AR2" s="17"/>
      <c r="AS2" s="17"/>
      <c r="AT2" s="17"/>
      <c r="AU2" s="17"/>
      <c r="AV2" s="17"/>
      <c r="AW2" s="17"/>
      <c r="AX2" s="17"/>
      <c r="AZ2" s="17"/>
      <c r="BA2" s="17"/>
      <c r="BB2" s="17"/>
      <c r="BC2" s="17"/>
      <c r="BD2" s="17"/>
      <c r="BE2" s="17"/>
      <c r="BF2" s="17"/>
      <c r="BH2" s="17"/>
      <c r="BI2" s="17"/>
      <c r="BJ2" s="17"/>
      <c r="BK2" s="17"/>
      <c r="BL2" s="17"/>
      <c r="BM2" s="17"/>
      <c r="BN2" s="17"/>
      <c r="BP2" s="17"/>
      <c r="BQ2" s="17"/>
      <c r="BR2" s="17"/>
      <c r="BS2" s="17"/>
      <c r="BT2" s="17"/>
      <c r="BU2" s="17"/>
      <c r="BV2" s="17"/>
      <c r="BX2" s="17"/>
      <c r="BY2" s="17"/>
      <c r="BZ2" s="17"/>
      <c r="CA2" s="17"/>
      <c r="CB2" s="17"/>
      <c r="CC2" s="17"/>
      <c r="CD2" s="17"/>
      <c r="CF2" s="17"/>
      <c r="CG2" s="17"/>
      <c r="CH2" s="17"/>
      <c r="CI2" s="17"/>
      <c r="CJ2" s="17"/>
      <c r="CK2" s="17"/>
      <c r="CL2" s="17"/>
      <c r="CN2" s="17"/>
      <c r="CO2" s="17"/>
      <c r="CP2" s="17"/>
      <c r="CQ2" s="17"/>
      <c r="CR2" s="17"/>
      <c r="CS2" s="17"/>
      <c r="CT2" s="17"/>
      <c r="CV2" s="17"/>
      <c r="CW2" s="17"/>
      <c r="CX2" s="17"/>
      <c r="CY2" s="17"/>
      <c r="CZ2" s="17"/>
      <c r="DA2" s="17"/>
      <c r="DB2" s="17"/>
      <c r="DD2" s="17"/>
      <c r="DE2" s="17"/>
      <c r="DF2" s="17"/>
      <c r="DG2" s="17"/>
      <c r="DH2" s="17"/>
      <c r="DI2" s="17"/>
      <c r="DJ2" s="17"/>
      <c r="DL2" s="17"/>
      <c r="DM2" s="17"/>
      <c r="DN2" s="17"/>
      <c r="DO2" s="17"/>
      <c r="DP2" s="17"/>
      <c r="DQ2" s="17"/>
      <c r="DR2" s="17"/>
      <c r="DT2" s="17"/>
      <c r="DU2" s="17"/>
      <c r="DV2" s="17"/>
      <c r="DW2" s="17"/>
      <c r="DX2" s="17"/>
      <c r="DY2" s="17"/>
      <c r="DZ2" s="17"/>
      <c r="EB2" s="17"/>
      <c r="EC2" s="17"/>
      <c r="ED2" s="17"/>
      <c r="EE2" s="17"/>
      <c r="EF2" s="17"/>
      <c r="EG2" s="17"/>
      <c r="EH2" s="17"/>
      <c r="EJ2" s="17"/>
      <c r="EK2" s="17"/>
      <c r="EL2" s="17"/>
      <c r="EM2" s="17"/>
      <c r="EN2" s="17"/>
      <c r="EO2" s="17"/>
      <c r="EP2" s="17"/>
      <c r="ER2" s="17"/>
      <c r="ES2" s="17"/>
      <c r="ET2" s="17"/>
      <c r="EU2" s="17"/>
      <c r="EV2" s="17"/>
      <c r="EW2" s="17"/>
      <c r="EX2" s="17"/>
      <c r="EZ2" s="17"/>
      <c r="FA2" s="17"/>
      <c r="FB2" s="17"/>
      <c r="FC2" s="17"/>
      <c r="FD2" s="17"/>
      <c r="FE2" s="17"/>
      <c r="FF2" s="17"/>
      <c r="FH2" s="17"/>
      <c r="FI2" s="17"/>
      <c r="FJ2" s="17"/>
      <c r="FK2" s="17"/>
      <c r="FL2" s="17"/>
      <c r="FM2" s="17"/>
      <c r="FN2" s="17"/>
      <c r="FP2" s="17"/>
      <c r="FQ2" s="17"/>
      <c r="FR2" s="17"/>
      <c r="FS2" s="17"/>
      <c r="FT2" s="17"/>
      <c r="FU2" s="17"/>
      <c r="FV2" s="17"/>
      <c r="FX2" s="17"/>
      <c r="FY2" s="17"/>
      <c r="FZ2" s="17"/>
      <c r="GA2" s="17"/>
      <c r="GB2" s="17"/>
      <c r="GC2" s="17"/>
      <c r="GD2" s="17"/>
      <c r="GF2" s="17"/>
      <c r="GG2" s="17"/>
      <c r="GH2" s="17"/>
      <c r="GI2" s="17"/>
      <c r="GJ2" s="17"/>
      <c r="GK2" s="17"/>
      <c r="GL2" s="17"/>
      <c r="GN2" s="17"/>
      <c r="GO2" s="17"/>
      <c r="GP2" s="17"/>
      <c r="GQ2" s="17"/>
      <c r="GR2" s="17"/>
      <c r="GS2" s="17"/>
      <c r="GT2" s="17"/>
      <c r="GV2" s="17"/>
      <c r="GW2" s="17"/>
      <c r="GX2" s="17"/>
      <c r="GY2" s="17"/>
      <c r="GZ2" s="17"/>
      <c r="HA2" s="17"/>
      <c r="HB2" s="17"/>
      <c r="HD2" s="17"/>
      <c r="HE2" s="17"/>
      <c r="HF2" s="17"/>
      <c r="HG2" s="17"/>
      <c r="HH2" s="17"/>
      <c r="HI2" s="17"/>
      <c r="HJ2" s="17"/>
      <c r="HL2" s="17"/>
      <c r="HM2" s="17"/>
      <c r="HN2" s="17"/>
      <c r="HO2" s="17"/>
      <c r="HP2" s="17"/>
      <c r="HQ2" s="17"/>
      <c r="HR2" s="17"/>
      <c r="HT2" s="17"/>
      <c r="HU2" s="17"/>
      <c r="HV2" s="17"/>
      <c r="HW2" s="17"/>
      <c r="HX2" s="17"/>
      <c r="HY2" s="17"/>
      <c r="HZ2" s="17"/>
      <c r="IB2" s="17"/>
      <c r="IC2" s="17"/>
      <c r="ID2" s="17"/>
      <c r="IE2" s="17"/>
      <c r="IF2" s="17"/>
      <c r="IG2" s="17"/>
      <c r="IH2" s="17"/>
      <c r="IJ2" s="17"/>
      <c r="IK2" s="17"/>
      <c r="IL2" s="17"/>
      <c r="IM2" s="17"/>
      <c r="IN2" s="17"/>
      <c r="IO2" s="17"/>
      <c r="IP2" s="17"/>
    </row>
    <row r="3" spans="1:250" ht="60">
      <c r="A3" s="16">
        <v>1</v>
      </c>
      <c r="B3" s="18" t="s">
        <v>45</v>
      </c>
      <c r="C3" s="19" t="s">
        <v>115</v>
      </c>
      <c r="D3" s="18" t="s">
        <v>17</v>
      </c>
      <c r="E3" s="24" t="s">
        <v>38</v>
      </c>
      <c r="F3" s="28">
        <v>691</v>
      </c>
      <c r="G3" s="51">
        <v>61.78</v>
      </c>
      <c r="H3" s="21"/>
      <c r="I3" s="20">
        <v>80.95</v>
      </c>
      <c r="J3" s="21">
        <v>105.39</v>
      </c>
      <c r="K3" s="41">
        <v>66.1</v>
      </c>
      <c r="L3" s="44">
        <v>121.41</v>
      </c>
      <c r="M3" s="44">
        <v>106</v>
      </c>
      <c r="N3" s="16"/>
      <c r="O3" s="16"/>
      <c r="P3" s="18"/>
      <c r="Q3" s="20"/>
      <c r="R3" s="21"/>
      <c r="T3" s="16"/>
      <c r="U3" s="16"/>
      <c r="V3" s="16"/>
      <c r="W3" s="16"/>
      <c r="X3" s="18"/>
      <c r="Y3" s="20"/>
      <c r="Z3" s="21"/>
      <c r="AB3" s="16"/>
      <c r="AC3" s="16"/>
      <c r="AD3" s="16"/>
      <c r="AE3" s="16"/>
      <c r="AF3" s="18"/>
      <c r="AG3" s="20"/>
      <c r="AH3" s="21"/>
      <c r="AJ3" s="16"/>
      <c r="AK3" s="16"/>
      <c r="AL3" s="16"/>
      <c r="AM3" s="16"/>
      <c r="AN3" s="18"/>
      <c r="AO3" s="20"/>
      <c r="AP3" s="21"/>
      <c r="AR3" s="16"/>
      <c r="AS3" s="16"/>
      <c r="AT3" s="16"/>
      <c r="AU3" s="16"/>
      <c r="AV3" s="18"/>
      <c r="AW3" s="20"/>
      <c r="AX3" s="21"/>
      <c r="AZ3" s="16"/>
      <c r="BA3" s="16"/>
      <c r="BB3" s="16"/>
      <c r="BC3" s="16"/>
      <c r="BD3" s="18"/>
      <c r="BE3" s="20"/>
      <c r="BF3" s="21"/>
      <c r="BH3" s="16"/>
      <c r="BI3" s="16"/>
      <c r="BJ3" s="16"/>
      <c r="BK3" s="16"/>
      <c r="BL3" s="18"/>
      <c r="BM3" s="20"/>
      <c r="BN3" s="21"/>
      <c r="BP3" s="16"/>
      <c r="BQ3" s="16"/>
      <c r="BR3" s="16"/>
      <c r="BS3" s="16"/>
      <c r="BT3" s="18"/>
      <c r="BU3" s="20"/>
      <c r="BV3" s="21"/>
      <c r="BX3" s="16"/>
      <c r="BY3" s="16"/>
      <c r="BZ3" s="16"/>
      <c r="CA3" s="16"/>
      <c r="CB3" s="18"/>
      <c r="CC3" s="20"/>
      <c r="CD3" s="21"/>
      <c r="CF3" s="16"/>
      <c r="CG3" s="16"/>
      <c r="CH3" s="16"/>
      <c r="CI3" s="16"/>
      <c r="CJ3" s="18"/>
      <c r="CK3" s="20"/>
      <c r="CL3" s="21"/>
      <c r="CN3" s="16"/>
      <c r="CO3" s="16"/>
      <c r="CP3" s="16"/>
      <c r="CQ3" s="16"/>
      <c r="CR3" s="18"/>
      <c r="CS3" s="20"/>
      <c r="CT3" s="21"/>
      <c r="CV3" s="16"/>
      <c r="CW3" s="16"/>
      <c r="CX3" s="16"/>
      <c r="CY3" s="16"/>
      <c r="CZ3" s="18"/>
      <c r="DA3" s="20"/>
      <c r="DB3" s="21"/>
      <c r="DD3" s="16"/>
      <c r="DE3" s="16"/>
      <c r="DF3" s="16"/>
      <c r="DG3" s="16"/>
      <c r="DH3" s="18"/>
      <c r="DI3" s="20"/>
      <c r="DJ3" s="21"/>
      <c r="DL3" s="16"/>
      <c r="DM3" s="16"/>
      <c r="DN3" s="16"/>
      <c r="DO3" s="16"/>
      <c r="DP3" s="18"/>
      <c r="DQ3" s="20"/>
      <c r="DR3" s="21"/>
      <c r="DT3" s="16"/>
      <c r="DU3" s="16"/>
      <c r="DV3" s="16"/>
      <c r="DW3" s="16"/>
      <c r="DX3" s="18"/>
      <c r="DY3" s="20"/>
      <c r="DZ3" s="21"/>
      <c r="EB3" s="16"/>
      <c r="EC3" s="16"/>
      <c r="ED3" s="16"/>
      <c r="EE3" s="16"/>
      <c r="EF3" s="18"/>
      <c r="EG3" s="20"/>
      <c r="EH3" s="21"/>
      <c r="EJ3" s="16"/>
      <c r="EK3" s="16"/>
      <c r="EL3" s="16"/>
      <c r="EM3" s="16"/>
      <c r="EN3" s="18"/>
      <c r="EO3" s="20"/>
      <c r="EP3" s="21"/>
      <c r="ER3" s="16"/>
      <c r="ES3" s="16"/>
      <c r="ET3" s="16"/>
      <c r="EU3" s="16"/>
      <c r="EV3" s="18"/>
      <c r="EW3" s="20"/>
      <c r="EX3" s="21"/>
      <c r="EZ3" s="16"/>
      <c r="FA3" s="16"/>
      <c r="FB3" s="16"/>
      <c r="FC3" s="16"/>
      <c r="FD3" s="18"/>
      <c r="FE3" s="20"/>
      <c r="FF3" s="21"/>
      <c r="FH3" s="16"/>
      <c r="FI3" s="16"/>
      <c r="FJ3" s="16"/>
      <c r="FK3" s="16"/>
      <c r="FL3" s="18"/>
      <c r="FM3" s="20"/>
      <c r="FN3" s="21"/>
      <c r="FP3" s="16"/>
      <c r="FQ3" s="16"/>
      <c r="FR3" s="16"/>
      <c r="FS3" s="16"/>
      <c r="FT3" s="18"/>
      <c r="FU3" s="20"/>
      <c r="FV3" s="21"/>
      <c r="FX3" s="16"/>
      <c r="FY3" s="16"/>
      <c r="FZ3" s="16"/>
      <c r="GA3" s="16"/>
      <c r="GB3" s="18"/>
      <c r="GC3" s="20"/>
      <c r="GD3" s="21"/>
      <c r="GF3" s="16"/>
      <c r="GG3" s="16"/>
      <c r="GH3" s="16"/>
      <c r="GI3" s="16"/>
      <c r="GJ3" s="18"/>
      <c r="GK3" s="20"/>
      <c r="GL3" s="21"/>
      <c r="GN3" s="16"/>
      <c r="GO3" s="16"/>
      <c r="GP3" s="16"/>
      <c r="GQ3" s="16"/>
      <c r="GR3" s="18"/>
      <c r="GS3" s="20"/>
      <c r="GT3" s="21"/>
      <c r="GV3" s="16"/>
      <c r="GW3" s="16"/>
      <c r="GX3" s="16"/>
      <c r="GY3" s="16"/>
      <c r="GZ3" s="18"/>
      <c r="HA3" s="20"/>
      <c r="HB3" s="21"/>
      <c r="HD3" s="16"/>
      <c r="HE3" s="16"/>
      <c r="HF3" s="16"/>
      <c r="HG3" s="16"/>
      <c r="HH3" s="18"/>
      <c r="HI3" s="20"/>
      <c r="HJ3" s="21"/>
      <c r="HL3" s="16"/>
      <c r="HM3" s="16"/>
      <c r="HN3" s="16"/>
      <c r="HO3" s="16"/>
      <c r="HP3" s="18"/>
      <c r="HQ3" s="20"/>
      <c r="HR3" s="21"/>
      <c r="HT3" s="16"/>
      <c r="HU3" s="16"/>
      <c r="HV3" s="16"/>
      <c r="HW3" s="16"/>
      <c r="HX3" s="18"/>
      <c r="HY3" s="20"/>
      <c r="HZ3" s="21"/>
      <c r="IB3" s="16"/>
      <c r="IC3" s="16"/>
      <c r="ID3" s="16"/>
      <c r="IE3" s="16"/>
      <c r="IF3" s="18"/>
      <c r="IG3" s="20"/>
      <c r="IH3" s="21"/>
      <c r="IJ3" s="16"/>
      <c r="IK3" s="16"/>
      <c r="IL3" s="16"/>
      <c r="IM3" s="16"/>
      <c r="IN3" s="18"/>
      <c r="IO3" s="20"/>
      <c r="IP3" s="21"/>
    </row>
    <row r="4" spans="1:250" ht="15">
      <c r="A4" s="16">
        <v>1</v>
      </c>
      <c r="B4" s="18" t="s">
        <v>60</v>
      </c>
      <c r="C4" s="18" t="s">
        <v>119</v>
      </c>
      <c r="D4" s="18" t="s">
        <v>17</v>
      </c>
      <c r="E4" s="24" t="s">
        <v>61</v>
      </c>
      <c r="F4" s="28">
        <v>691</v>
      </c>
      <c r="G4" s="51">
        <v>61.78</v>
      </c>
      <c r="H4" s="21"/>
      <c r="I4" s="20">
        <v>80.95</v>
      </c>
      <c r="J4" s="21">
        <v>105.39</v>
      </c>
      <c r="K4" s="41">
        <v>66.1</v>
      </c>
      <c r="L4" s="44">
        <v>121.41</v>
      </c>
      <c r="M4" s="44">
        <v>106</v>
      </c>
      <c r="N4" s="16"/>
      <c r="O4" s="16"/>
      <c r="P4" s="18"/>
      <c r="Q4" s="20"/>
      <c r="R4" s="21"/>
      <c r="T4" s="16"/>
      <c r="U4" s="16"/>
      <c r="V4" s="16"/>
      <c r="W4" s="16"/>
      <c r="X4" s="18"/>
      <c r="Y4" s="20"/>
      <c r="Z4" s="21"/>
      <c r="AB4" s="16"/>
      <c r="AC4" s="16"/>
      <c r="AD4" s="16"/>
      <c r="AE4" s="16"/>
      <c r="AF4" s="18"/>
      <c r="AG4" s="20"/>
      <c r="AH4" s="21"/>
      <c r="AJ4" s="16"/>
      <c r="AK4" s="16"/>
      <c r="AL4" s="16"/>
      <c r="AM4" s="16"/>
      <c r="AN4" s="18"/>
      <c r="AO4" s="20"/>
      <c r="AP4" s="21"/>
      <c r="AR4" s="16"/>
      <c r="AS4" s="16"/>
      <c r="AT4" s="16"/>
      <c r="AU4" s="16"/>
      <c r="AV4" s="18"/>
      <c r="AW4" s="20"/>
      <c r="AX4" s="21"/>
      <c r="AZ4" s="16"/>
      <c r="BA4" s="16"/>
      <c r="BB4" s="16"/>
      <c r="BC4" s="16"/>
      <c r="BD4" s="18"/>
      <c r="BE4" s="20"/>
      <c r="BF4" s="21"/>
      <c r="BH4" s="16"/>
      <c r="BI4" s="16"/>
      <c r="BJ4" s="16"/>
      <c r="BK4" s="16"/>
      <c r="BL4" s="18"/>
      <c r="BM4" s="20"/>
      <c r="BN4" s="21"/>
      <c r="BP4" s="16"/>
      <c r="BQ4" s="16"/>
      <c r="BR4" s="16"/>
      <c r="BS4" s="16"/>
      <c r="BT4" s="18"/>
      <c r="BU4" s="20"/>
      <c r="BV4" s="21"/>
      <c r="BX4" s="16"/>
      <c r="BY4" s="16"/>
      <c r="BZ4" s="16"/>
      <c r="CA4" s="16"/>
      <c r="CB4" s="18"/>
      <c r="CC4" s="20"/>
      <c r="CD4" s="21"/>
      <c r="CF4" s="16"/>
      <c r="CG4" s="16"/>
      <c r="CH4" s="16"/>
      <c r="CI4" s="16"/>
      <c r="CJ4" s="18"/>
      <c r="CK4" s="20"/>
      <c r="CL4" s="21"/>
      <c r="CN4" s="16"/>
      <c r="CO4" s="16"/>
      <c r="CP4" s="16"/>
      <c r="CQ4" s="16"/>
      <c r="CR4" s="18"/>
      <c r="CS4" s="20"/>
      <c r="CT4" s="21"/>
      <c r="CV4" s="16"/>
      <c r="CW4" s="16"/>
      <c r="CX4" s="16"/>
      <c r="CY4" s="16"/>
      <c r="CZ4" s="18"/>
      <c r="DA4" s="20"/>
      <c r="DB4" s="21"/>
      <c r="DD4" s="16"/>
      <c r="DE4" s="16"/>
      <c r="DF4" s="16"/>
      <c r="DG4" s="16"/>
      <c r="DH4" s="18"/>
      <c r="DI4" s="20"/>
      <c r="DJ4" s="21"/>
      <c r="DL4" s="16"/>
      <c r="DM4" s="16"/>
      <c r="DN4" s="16"/>
      <c r="DO4" s="16"/>
      <c r="DP4" s="18"/>
      <c r="DQ4" s="20"/>
      <c r="DR4" s="21"/>
      <c r="DT4" s="16"/>
      <c r="DU4" s="16"/>
      <c r="DV4" s="16"/>
      <c r="DW4" s="16"/>
      <c r="DX4" s="18"/>
      <c r="DY4" s="20"/>
      <c r="DZ4" s="21"/>
      <c r="EB4" s="16"/>
      <c r="EC4" s="16"/>
      <c r="ED4" s="16"/>
      <c r="EE4" s="16"/>
      <c r="EF4" s="18"/>
      <c r="EG4" s="20"/>
      <c r="EH4" s="21"/>
      <c r="EJ4" s="16"/>
      <c r="EK4" s="16"/>
      <c r="EL4" s="16"/>
      <c r="EM4" s="16"/>
      <c r="EN4" s="18"/>
      <c r="EO4" s="20"/>
      <c r="EP4" s="21"/>
      <c r="ER4" s="16"/>
      <c r="ES4" s="16"/>
      <c r="ET4" s="16"/>
      <c r="EU4" s="16"/>
      <c r="EV4" s="18"/>
      <c r="EW4" s="20"/>
      <c r="EX4" s="21"/>
      <c r="EZ4" s="16"/>
      <c r="FA4" s="16"/>
      <c r="FB4" s="16"/>
      <c r="FC4" s="16"/>
      <c r="FD4" s="18"/>
      <c r="FE4" s="20"/>
      <c r="FF4" s="21"/>
      <c r="FH4" s="16"/>
      <c r="FI4" s="16"/>
      <c r="FJ4" s="16"/>
      <c r="FK4" s="16"/>
      <c r="FL4" s="18"/>
      <c r="FM4" s="20"/>
      <c r="FN4" s="21"/>
      <c r="FP4" s="16"/>
      <c r="FQ4" s="16"/>
      <c r="FR4" s="16"/>
      <c r="FS4" s="16"/>
      <c r="FT4" s="18"/>
      <c r="FU4" s="20"/>
      <c r="FV4" s="21"/>
      <c r="FX4" s="16"/>
      <c r="FY4" s="16"/>
      <c r="FZ4" s="16"/>
      <c r="GA4" s="16"/>
      <c r="GB4" s="18"/>
      <c r="GC4" s="20"/>
      <c r="GD4" s="21"/>
      <c r="GF4" s="16"/>
      <c r="GG4" s="16"/>
      <c r="GH4" s="16"/>
      <c r="GI4" s="16"/>
      <c r="GJ4" s="18"/>
      <c r="GK4" s="20"/>
      <c r="GL4" s="21"/>
      <c r="GN4" s="16"/>
      <c r="GO4" s="16"/>
      <c r="GP4" s="16"/>
      <c r="GQ4" s="16"/>
      <c r="GR4" s="18"/>
      <c r="GS4" s="20"/>
      <c r="GT4" s="21"/>
      <c r="GV4" s="16"/>
      <c r="GW4" s="16"/>
      <c r="GX4" s="16"/>
      <c r="GY4" s="16"/>
      <c r="GZ4" s="18"/>
      <c r="HA4" s="20"/>
      <c r="HB4" s="21"/>
      <c r="HD4" s="16"/>
      <c r="HE4" s="16"/>
      <c r="HF4" s="16"/>
      <c r="HG4" s="16"/>
      <c r="HH4" s="18"/>
      <c r="HI4" s="20"/>
      <c r="HJ4" s="21"/>
      <c r="HL4" s="16"/>
      <c r="HM4" s="16"/>
      <c r="HN4" s="16"/>
      <c r="HO4" s="16"/>
      <c r="HP4" s="18"/>
      <c r="HQ4" s="20"/>
      <c r="HR4" s="21"/>
      <c r="HT4" s="16"/>
      <c r="HU4" s="16"/>
      <c r="HV4" s="16"/>
      <c r="HW4" s="16"/>
      <c r="HX4" s="18"/>
      <c r="HY4" s="20"/>
      <c r="HZ4" s="21"/>
      <c r="IB4" s="16"/>
      <c r="IC4" s="16"/>
      <c r="ID4" s="16"/>
      <c r="IE4" s="16"/>
      <c r="IF4" s="18"/>
      <c r="IG4" s="20"/>
      <c r="IH4" s="21"/>
      <c r="IJ4" s="16"/>
      <c r="IK4" s="16"/>
      <c r="IL4" s="16"/>
      <c r="IM4" s="16"/>
      <c r="IN4" s="18"/>
      <c r="IO4" s="20"/>
      <c r="IP4" s="21"/>
    </row>
    <row r="5" spans="1:250" ht="15">
      <c r="A5" s="16">
        <v>1</v>
      </c>
      <c r="B5" s="18" t="s">
        <v>63</v>
      </c>
      <c r="C5" s="18" t="s">
        <v>119</v>
      </c>
      <c r="D5" s="18" t="s">
        <v>17</v>
      </c>
      <c r="E5" s="24" t="s">
        <v>62</v>
      </c>
      <c r="F5" s="28">
        <v>691</v>
      </c>
      <c r="G5" s="51">
        <v>61.78</v>
      </c>
      <c r="H5" s="21"/>
      <c r="I5" s="20">
        <v>80.95</v>
      </c>
      <c r="J5" s="21">
        <v>105.39</v>
      </c>
      <c r="K5" s="41">
        <v>66.1</v>
      </c>
      <c r="L5" s="44">
        <v>121.41</v>
      </c>
      <c r="M5" s="44">
        <v>106</v>
      </c>
      <c r="N5" s="16"/>
      <c r="O5" s="16"/>
      <c r="P5" s="18"/>
      <c r="Q5" s="20"/>
      <c r="R5" s="21"/>
      <c r="T5" s="16"/>
      <c r="U5" s="16"/>
      <c r="V5" s="16"/>
      <c r="W5" s="16"/>
      <c r="X5" s="18"/>
      <c r="Y5" s="20"/>
      <c r="Z5" s="21"/>
      <c r="AB5" s="16"/>
      <c r="AC5" s="16"/>
      <c r="AD5" s="16"/>
      <c r="AE5" s="16"/>
      <c r="AF5" s="18"/>
      <c r="AG5" s="20"/>
      <c r="AH5" s="21"/>
      <c r="AJ5" s="16"/>
      <c r="AK5" s="16"/>
      <c r="AL5" s="16"/>
      <c r="AM5" s="16"/>
      <c r="AN5" s="18"/>
      <c r="AO5" s="20"/>
      <c r="AP5" s="21"/>
      <c r="AR5" s="16"/>
      <c r="AS5" s="16"/>
      <c r="AT5" s="16"/>
      <c r="AU5" s="16"/>
      <c r="AV5" s="18"/>
      <c r="AW5" s="20"/>
      <c r="AX5" s="21"/>
      <c r="AZ5" s="16"/>
      <c r="BA5" s="16"/>
      <c r="BB5" s="16"/>
      <c r="BC5" s="16"/>
      <c r="BD5" s="18"/>
      <c r="BE5" s="20"/>
      <c r="BF5" s="21"/>
      <c r="BH5" s="16"/>
      <c r="BI5" s="16"/>
      <c r="BJ5" s="16"/>
      <c r="BK5" s="16"/>
      <c r="BL5" s="18"/>
      <c r="BM5" s="20"/>
      <c r="BN5" s="21"/>
      <c r="BP5" s="16"/>
      <c r="BQ5" s="16"/>
      <c r="BR5" s="16"/>
      <c r="BS5" s="16"/>
      <c r="BT5" s="18"/>
      <c r="BU5" s="20"/>
      <c r="BV5" s="21"/>
      <c r="BX5" s="16"/>
      <c r="BY5" s="16"/>
      <c r="BZ5" s="16"/>
      <c r="CA5" s="16"/>
      <c r="CB5" s="18"/>
      <c r="CC5" s="20"/>
      <c r="CD5" s="21"/>
      <c r="CF5" s="16"/>
      <c r="CG5" s="16"/>
      <c r="CH5" s="16"/>
      <c r="CI5" s="16"/>
      <c r="CJ5" s="18"/>
      <c r="CK5" s="20"/>
      <c r="CL5" s="21"/>
      <c r="CN5" s="16"/>
      <c r="CO5" s="16"/>
      <c r="CP5" s="16"/>
      <c r="CQ5" s="16"/>
      <c r="CR5" s="18"/>
      <c r="CS5" s="20"/>
      <c r="CT5" s="21"/>
      <c r="CV5" s="16"/>
      <c r="CW5" s="16"/>
      <c r="CX5" s="16"/>
      <c r="CY5" s="16"/>
      <c r="CZ5" s="18"/>
      <c r="DA5" s="20"/>
      <c r="DB5" s="21"/>
      <c r="DD5" s="16"/>
      <c r="DE5" s="16"/>
      <c r="DF5" s="16"/>
      <c r="DG5" s="16"/>
      <c r="DH5" s="18"/>
      <c r="DI5" s="20"/>
      <c r="DJ5" s="21"/>
      <c r="DL5" s="16"/>
      <c r="DM5" s="16"/>
      <c r="DN5" s="16"/>
      <c r="DO5" s="16"/>
      <c r="DP5" s="18"/>
      <c r="DQ5" s="20"/>
      <c r="DR5" s="21"/>
      <c r="DT5" s="16"/>
      <c r="DU5" s="16"/>
      <c r="DV5" s="16"/>
      <c r="DW5" s="16"/>
      <c r="DX5" s="18"/>
      <c r="DY5" s="20"/>
      <c r="DZ5" s="21"/>
      <c r="EB5" s="16"/>
      <c r="EC5" s="16"/>
      <c r="ED5" s="16"/>
      <c r="EE5" s="16"/>
      <c r="EF5" s="18"/>
      <c r="EG5" s="20"/>
      <c r="EH5" s="21"/>
      <c r="EJ5" s="16"/>
      <c r="EK5" s="16"/>
      <c r="EL5" s="16"/>
      <c r="EM5" s="16"/>
      <c r="EN5" s="18"/>
      <c r="EO5" s="20"/>
      <c r="EP5" s="21"/>
      <c r="ER5" s="16"/>
      <c r="ES5" s="16"/>
      <c r="ET5" s="16"/>
      <c r="EU5" s="16"/>
      <c r="EV5" s="18"/>
      <c r="EW5" s="20"/>
      <c r="EX5" s="21"/>
      <c r="EZ5" s="16"/>
      <c r="FA5" s="16"/>
      <c r="FB5" s="16"/>
      <c r="FC5" s="16"/>
      <c r="FD5" s="18"/>
      <c r="FE5" s="20"/>
      <c r="FF5" s="21"/>
      <c r="FH5" s="16"/>
      <c r="FI5" s="16"/>
      <c r="FJ5" s="16"/>
      <c r="FK5" s="16"/>
      <c r="FL5" s="18"/>
      <c r="FM5" s="20"/>
      <c r="FN5" s="21"/>
      <c r="FP5" s="16"/>
      <c r="FQ5" s="16"/>
      <c r="FR5" s="16"/>
      <c r="FS5" s="16"/>
      <c r="FT5" s="18"/>
      <c r="FU5" s="20"/>
      <c r="FV5" s="21"/>
      <c r="FX5" s="16"/>
      <c r="FY5" s="16"/>
      <c r="FZ5" s="16"/>
      <c r="GA5" s="16"/>
      <c r="GB5" s="18"/>
      <c r="GC5" s="20"/>
      <c r="GD5" s="21"/>
      <c r="GF5" s="16"/>
      <c r="GG5" s="16"/>
      <c r="GH5" s="16"/>
      <c r="GI5" s="16"/>
      <c r="GJ5" s="18"/>
      <c r="GK5" s="20"/>
      <c r="GL5" s="21"/>
      <c r="GN5" s="16"/>
      <c r="GO5" s="16"/>
      <c r="GP5" s="16"/>
      <c r="GQ5" s="16"/>
      <c r="GR5" s="18"/>
      <c r="GS5" s="20"/>
      <c r="GT5" s="21"/>
      <c r="GV5" s="16"/>
      <c r="GW5" s="16"/>
      <c r="GX5" s="16"/>
      <c r="GY5" s="16"/>
      <c r="GZ5" s="18"/>
      <c r="HA5" s="20"/>
      <c r="HB5" s="21"/>
      <c r="HD5" s="16"/>
      <c r="HE5" s="16"/>
      <c r="HF5" s="16"/>
      <c r="HG5" s="16"/>
      <c r="HH5" s="18"/>
      <c r="HI5" s="20"/>
      <c r="HJ5" s="21"/>
      <c r="HL5" s="16"/>
      <c r="HM5" s="16"/>
      <c r="HN5" s="16"/>
      <c r="HO5" s="16"/>
      <c r="HP5" s="18"/>
      <c r="HQ5" s="20"/>
      <c r="HR5" s="21"/>
      <c r="HT5" s="16"/>
      <c r="HU5" s="16"/>
      <c r="HV5" s="16"/>
      <c r="HW5" s="16"/>
      <c r="HX5" s="18"/>
      <c r="HY5" s="20"/>
      <c r="HZ5" s="21"/>
      <c r="IB5" s="16"/>
      <c r="IC5" s="16"/>
      <c r="ID5" s="16"/>
      <c r="IE5" s="16"/>
      <c r="IF5" s="18"/>
      <c r="IG5" s="20"/>
      <c r="IH5" s="21"/>
      <c r="IJ5" s="16"/>
      <c r="IK5" s="16"/>
      <c r="IL5" s="16"/>
      <c r="IM5" s="16"/>
      <c r="IN5" s="18"/>
      <c r="IO5" s="20"/>
      <c r="IP5" s="21"/>
    </row>
    <row r="6" spans="1:250" ht="15">
      <c r="A6" s="16">
        <v>2</v>
      </c>
      <c r="B6" s="18" t="s">
        <v>60</v>
      </c>
      <c r="C6" s="16" t="s">
        <v>116</v>
      </c>
      <c r="D6" s="18" t="s">
        <v>111</v>
      </c>
      <c r="E6" s="24" t="s">
        <v>114</v>
      </c>
      <c r="F6" s="28">
        <v>691</v>
      </c>
      <c r="G6" s="51">
        <v>61.78</v>
      </c>
      <c r="H6" s="21"/>
      <c r="I6" s="20">
        <v>85.5</v>
      </c>
      <c r="J6" s="21">
        <v>146.79</v>
      </c>
      <c r="K6" s="41">
        <v>74.19</v>
      </c>
      <c r="L6" s="44">
        <v>128.94</v>
      </c>
      <c r="M6" s="44">
        <v>122</v>
      </c>
      <c r="N6" s="16"/>
      <c r="O6" s="16"/>
      <c r="P6" s="18"/>
      <c r="Q6" s="20"/>
      <c r="R6" s="21"/>
      <c r="T6" s="16"/>
      <c r="U6" s="16"/>
      <c r="V6" s="16"/>
      <c r="W6" s="16"/>
      <c r="X6" s="18"/>
      <c r="Y6" s="20"/>
      <c r="Z6" s="21"/>
      <c r="AB6" s="16"/>
      <c r="AC6" s="16"/>
      <c r="AD6" s="16"/>
      <c r="AE6" s="16"/>
      <c r="AF6" s="18"/>
      <c r="AG6" s="20"/>
      <c r="AH6" s="21"/>
      <c r="AJ6" s="16"/>
      <c r="AK6" s="16"/>
      <c r="AL6" s="16"/>
      <c r="AM6" s="16"/>
      <c r="AN6" s="18"/>
      <c r="AO6" s="20"/>
      <c r="AP6" s="21"/>
      <c r="AR6" s="16"/>
      <c r="AS6" s="16"/>
      <c r="AT6" s="16"/>
      <c r="AU6" s="16"/>
      <c r="AV6" s="18"/>
      <c r="AW6" s="20"/>
      <c r="AX6" s="21"/>
      <c r="AZ6" s="16"/>
      <c r="BA6" s="16"/>
      <c r="BB6" s="16"/>
      <c r="BC6" s="16"/>
      <c r="BD6" s="18"/>
      <c r="BE6" s="20"/>
      <c r="BF6" s="21"/>
      <c r="BH6" s="16"/>
      <c r="BI6" s="16"/>
      <c r="BJ6" s="16"/>
      <c r="BK6" s="16"/>
      <c r="BL6" s="18"/>
      <c r="BM6" s="20"/>
      <c r="BN6" s="21"/>
      <c r="BP6" s="16"/>
      <c r="BQ6" s="16"/>
      <c r="BR6" s="16"/>
      <c r="BS6" s="16"/>
      <c r="BT6" s="18"/>
      <c r="BU6" s="20"/>
      <c r="BV6" s="21"/>
      <c r="BX6" s="16"/>
      <c r="BY6" s="16"/>
      <c r="BZ6" s="16"/>
      <c r="CA6" s="16"/>
      <c r="CB6" s="18"/>
      <c r="CC6" s="20"/>
      <c r="CD6" s="21"/>
      <c r="CF6" s="16"/>
      <c r="CG6" s="16"/>
      <c r="CH6" s="16"/>
      <c r="CI6" s="16"/>
      <c r="CJ6" s="18"/>
      <c r="CK6" s="20"/>
      <c r="CL6" s="21"/>
      <c r="CN6" s="16"/>
      <c r="CO6" s="16"/>
      <c r="CP6" s="16"/>
      <c r="CQ6" s="16"/>
      <c r="CR6" s="18"/>
      <c r="CS6" s="20"/>
      <c r="CT6" s="21"/>
      <c r="CV6" s="16"/>
      <c r="CW6" s="16"/>
      <c r="CX6" s="16"/>
      <c r="CY6" s="16"/>
      <c r="CZ6" s="18"/>
      <c r="DA6" s="20"/>
      <c r="DB6" s="21"/>
      <c r="DD6" s="16"/>
      <c r="DE6" s="16"/>
      <c r="DF6" s="16"/>
      <c r="DG6" s="16"/>
      <c r="DH6" s="18"/>
      <c r="DI6" s="20"/>
      <c r="DJ6" s="21"/>
      <c r="DL6" s="16"/>
      <c r="DM6" s="16"/>
      <c r="DN6" s="16"/>
      <c r="DO6" s="16"/>
      <c r="DP6" s="18"/>
      <c r="DQ6" s="20"/>
      <c r="DR6" s="21"/>
      <c r="DT6" s="16"/>
      <c r="DU6" s="16"/>
      <c r="DV6" s="16"/>
      <c r="DW6" s="16"/>
      <c r="DX6" s="18"/>
      <c r="DY6" s="20"/>
      <c r="DZ6" s="21"/>
      <c r="EB6" s="16"/>
      <c r="EC6" s="16"/>
      <c r="ED6" s="16"/>
      <c r="EE6" s="16"/>
      <c r="EF6" s="18"/>
      <c r="EG6" s="20"/>
      <c r="EH6" s="21"/>
      <c r="EJ6" s="16"/>
      <c r="EK6" s="16"/>
      <c r="EL6" s="16"/>
      <c r="EM6" s="16"/>
      <c r="EN6" s="18"/>
      <c r="EO6" s="20"/>
      <c r="EP6" s="21"/>
      <c r="ER6" s="16"/>
      <c r="ES6" s="16"/>
      <c r="ET6" s="16"/>
      <c r="EU6" s="16"/>
      <c r="EV6" s="18"/>
      <c r="EW6" s="20"/>
      <c r="EX6" s="21"/>
      <c r="EZ6" s="16"/>
      <c r="FA6" s="16"/>
      <c r="FB6" s="16"/>
      <c r="FC6" s="16"/>
      <c r="FD6" s="18"/>
      <c r="FE6" s="20"/>
      <c r="FF6" s="21"/>
      <c r="FH6" s="16"/>
      <c r="FI6" s="16"/>
      <c r="FJ6" s="16"/>
      <c r="FK6" s="16"/>
      <c r="FL6" s="18"/>
      <c r="FM6" s="20"/>
      <c r="FN6" s="21"/>
      <c r="FP6" s="16"/>
      <c r="FQ6" s="16"/>
      <c r="FR6" s="16"/>
      <c r="FS6" s="16"/>
      <c r="FT6" s="18"/>
      <c r="FU6" s="20"/>
      <c r="FV6" s="21"/>
      <c r="FX6" s="16"/>
      <c r="FY6" s="16"/>
      <c r="FZ6" s="16"/>
      <c r="GA6" s="16"/>
      <c r="GB6" s="18"/>
      <c r="GC6" s="20"/>
      <c r="GD6" s="21"/>
      <c r="GF6" s="16"/>
      <c r="GG6" s="16"/>
      <c r="GH6" s="16"/>
      <c r="GI6" s="16"/>
      <c r="GJ6" s="18"/>
      <c r="GK6" s="20"/>
      <c r="GL6" s="21"/>
      <c r="GN6" s="16"/>
      <c r="GO6" s="16"/>
      <c r="GP6" s="16"/>
      <c r="GQ6" s="16"/>
      <c r="GR6" s="18"/>
      <c r="GS6" s="20"/>
      <c r="GT6" s="21"/>
      <c r="GV6" s="16"/>
      <c r="GW6" s="16"/>
      <c r="GX6" s="16"/>
      <c r="GY6" s="16"/>
      <c r="GZ6" s="18"/>
      <c r="HA6" s="20"/>
      <c r="HB6" s="21"/>
      <c r="HD6" s="16"/>
      <c r="HE6" s="16"/>
      <c r="HF6" s="16"/>
      <c r="HG6" s="16"/>
      <c r="HH6" s="18"/>
      <c r="HI6" s="20"/>
      <c r="HJ6" s="21"/>
      <c r="HL6" s="16"/>
      <c r="HM6" s="16"/>
      <c r="HN6" s="16"/>
      <c r="HO6" s="16"/>
      <c r="HP6" s="18"/>
      <c r="HQ6" s="20"/>
      <c r="HR6" s="21"/>
      <c r="HT6" s="16"/>
      <c r="HU6" s="16"/>
      <c r="HV6" s="16"/>
      <c r="HW6" s="16"/>
      <c r="HX6" s="18"/>
      <c r="HY6" s="20"/>
      <c r="HZ6" s="21"/>
      <c r="IB6" s="16"/>
      <c r="IC6" s="16"/>
      <c r="ID6" s="16"/>
      <c r="IE6" s="16"/>
      <c r="IF6" s="18"/>
      <c r="IG6" s="20"/>
      <c r="IH6" s="21"/>
      <c r="IJ6" s="16"/>
      <c r="IK6" s="16"/>
      <c r="IL6" s="16"/>
      <c r="IM6" s="16"/>
      <c r="IN6" s="18"/>
      <c r="IO6" s="20"/>
      <c r="IP6" s="21"/>
    </row>
    <row r="7" spans="1:250" ht="30">
      <c r="A7" s="16">
        <v>38</v>
      </c>
      <c r="B7" s="18" t="s">
        <v>46</v>
      </c>
      <c r="C7" s="19" t="s">
        <v>117</v>
      </c>
      <c r="D7" s="18" t="s">
        <v>47</v>
      </c>
      <c r="E7" s="24">
        <v>30676145</v>
      </c>
      <c r="F7" s="28">
        <v>700</v>
      </c>
      <c r="G7" s="20">
        <v>15.32</v>
      </c>
      <c r="H7" s="21"/>
      <c r="I7" s="20">
        <v>12.75</v>
      </c>
      <c r="J7" s="52">
        <v>10.35</v>
      </c>
      <c r="L7" s="44">
        <v>23.53</v>
      </c>
      <c r="M7" s="44">
        <v>25</v>
      </c>
      <c r="N7" s="16"/>
      <c r="O7" s="16"/>
      <c r="P7" s="18"/>
      <c r="Q7" s="20"/>
      <c r="R7" s="21"/>
      <c r="T7" s="16"/>
      <c r="U7" s="16"/>
      <c r="V7" s="16"/>
      <c r="W7" s="16"/>
      <c r="X7" s="18"/>
      <c r="Y7" s="20"/>
      <c r="Z7" s="21"/>
      <c r="AB7" s="16"/>
      <c r="AC7" s="16"/>
      <c r="AD7" s="16"/>
      <c r="AE7" s="16"/>
      <c r="AF7" s="18"/>
      <c r="AG7" s="20"/>
      <c r="AH7" s="21"/>
      <c r="AJ7" s="16"/>
      <c r="AK7" s="16"/>
      <c r="AL7" s="16"/>
      <c r="AM7" s="16"/>
      <c r="AN7" s="18"/>
      <c r="AO7" s="20"/>
      <c r="AP7" s="21"/>
      <c r="AR7" s="16"/>
      <c r="AS7" s="16"/>
      <c r="AT7" s="16"/>
      <c r="AU7" s="16"/>
      <c r="AV7" s="18"/>
      <c r="AW7" s="20"/>
      <c r="AX7" s="21"/>
      <c r="AZ7" s="16"/>
      <c r="BA7" s="16"/>
      <c r="BB7" s="16"/>
      <c r="BC7" s="16"/>
      <c r="BD7" s="18"/>
      <c r="BE7" s="20"/>
      <c r="BF7" s="21"/>
      <c r="BH7" s="16"/>
      <c r="BI7" s="16"/>
      <c r="BJ7" s="16"/>
      <c r="BK7" s="16"/>
      <c r="BL7" s="18"/>
      <c r="BM7" s="20"/>
      <c r="BN7" s="21"/>
      <c r="BP7" s="16"/>
      <c r="BQ7" s="16"/>
      <c r="BR7" s="16"/>
      <c r="BS7" s="16"/>
      <c r="BT7" s="18"/>
      <c r="BU7" s="20"/>
      <c r="BV7" s="21"/>
      <c r="BX7" s="16"/>
      <c r="BY7" s="16"/>
      <c r="BZ7" s="16"/>
      <c r="CA7" s="16"/>
      <c r="CB7" s="18"/>
      <c r="CC7" s="20"/>
      <c r="CD7" s="21"/>
      <c r="CF7" s="16"/>
      <c r="CG7" s="16"/>
      <c r="CH7" s="16"/>
      <c r="CI7" s="16"/>
      <c r="CJ7" s="18"/>
      <c r="CK7" s="20"/>
      <c r="CL7" s="21"/>
      <c r="CN7" s="16"/>
      <c r="CO7" s="16"/>
      <c r="CP7" s="16"/>
      <c r="CQ7" s="16"/>
      <c r="CR7" s="18"/>
      <c r="CS7" s="20"/>
      <c r="CT7" s="21"/>
      <c r="CV7" s="16"/>
      <c r="CW7" s="16"/>
      <c r="CX7" s="16"/>
      <c r="CY7" s="16"/>
      <c r="CZ7" s="18"/>
      <c r="DA7" s="20"/>
      <c r="DB7" s="21"/>
      <c r="DD7" s="16"/>
      <c r="DE7" s="16"/>
      <c r="DF7" s="16"/>
      <c r="DG7" s="16"/>
      <c r="DH7" s="18"/>
      <c r="DI7" s="20"/>
      <c r="DJ7" s="21"/>
      <c r="DL7" s="16"/>
      <c r="DM7" s="16"/>
      <c r="DN7" s="16"/>
      <c r="DO7" s="16"/>
      <c r="DP7" s="18"/>
      <c r="DQ7" s="20"/>
      <c r="DR7" s="21"/>
      <c r="DT7" s="16"/>
      <c r="DU7" s="16"/>
      <c r="DV7" s="16"/>
      <c r="DW7" s="16"/>
      <c r="DX7" s="18"/>
      <c r="DY7" s="20"/>
      <c r="DZ7" s="21"/>
      <c r="EB7" s="16"/>
      <c r="EC7" s="16"/>
      <c r="ED7" s="16"/>
      <c r="EE7" s="16"/>
      <c r="EF7" s="18"/>
      <c r="EG7" s="20"/>
      <c r="EH7" s="21"/>
      <c r="EJ7" s="16"/>
      <c r="EK7" s="16"/>
      <c r="EL7" s="16"/>
      <c r="EM7" s="16"/>
      <c r="EN7" s="18"/>
      <c r="EO7" s="20"/>
      <c r="EP7" s="21"/>
      <c r="ER7" s="16"/>
      <c r="ES7" s="16"/>
      <c r="ET7" s="16"/>
      <c r="EU7" s="16"/>
      <c r="EV7" s="18"/>
      <c r="EW7" s="20"/>
      <c r="EX7" s="21"/>
      <c r="EZ7" s="16"/>
      <c r="FA7" s="16"/>
      <c r="FB7" s="16"/>
      <c r="FC7" s="16"/>
      <c r="FD7" s="18"/>
      <c r="FE7" s="20"/>
      <c r="FF7" s="21"/>
      <c r="FH7" s="16"/>
      <c r="FI7" s="16"/>
      <c r="FJ7" s="16"/>
      <c r="FK7" s="16"/>
      <c r="FL7" s="18"/>
      <c r="FM7" s="20"/>
      <c r="FN7" s="21"/>
      <c r="FP7" s="16"/>
      <c r="FQ7" s="16"/>
      <c r="FR7" s="16"/>
      <c r="FS7" s="16"/>
      <c r="FT7" s="18"/>
      <c r="FU7" s="20"/>
      <c r="FV7" s="21"/>
      <c r="FX7" s="16"/>
      <c r="FY7" s="16"/>
      <c r="FZ7" s="16"/>
      <c r="GA7" s="16"/>
      <c r="GB7" s="18"/>
      <c r="GC7" s="20"/>
      <c r="GD7" s="21"/>
      <c r="GF7" s="16"/>
      <c r="GG7" s="16"/>
      <c r="GH7" s="16"/>
      <c r="GI7" s="16"/>
      <c r="GJ7" s="18"/>
      <c r="GK7" s="20"/>
      <c r="GL7" s="21"/>
      <c r="GN7" s="16"/>
      <c r="GO7" s="16"/>
      <c r="GP7" s="16"/>
      <c r="GQ7" s="16"/>
      <c r="GR7" s="18"/>
      <c r="GS7" s="20"/>
      <c r="GT7" s="21"/>
      <c r="GV7" s="16"/>
      <c r="GW7" s="16"/>
      <c r="GX7" s="16"/>
      <c r="GY7" s="16"/>
      <c r="GZ7" s="18"/>
      <c r="HA7" s="20"/>
      <c r="HB7" s="21"/>
      <c r="HD7" s="16"/>
      <c r="HE7" s="16"/>
      <c r="HF7" s="16"/>
      <c r="HG7" s="16"/>
      <c r="HH7" s="18"/>
      <c r="HI7" s="20"/>
      <c r="HJ7" s="21"/>
      <c r="HL7" s="16"/>
      <c r="HM7" s="16"/>
      <c r="HN7" s="16"/>
      <c r="HO7" s="16"/>
      <c r="HP7" s="18"/>
      <c r="HQ7" s="20"/>
      <c r="HR7" s="21"/>
      <c r="HT7" s="16"/>
      <c r="HU7" s="16"/>
      <c r="HV7" s="16"/>
      <c r="HW7" s="16"/>
      <c r="HX7" s="18"/>
      <c r="HY7" s="20"/>
      <c r="HZ7" s="21"/>
      <c r="IB7" s="16"/>
      <c r="IC7" s="16"/>
      <c r="ID7" s="16"/>
      <c r="IE7" s="16"/>
      <c r="IF7" s="18"/>
      <c r="IG7" s="20"/>
      <c r="IH7" s="21"/>
      <c r="IJ7" s="16"/>
      <c r="IK7" s="16"/>
      <c r="IL7" s="16"/>
      <c r="IM7" s="16"/>
      <c r="IN7" s="18"/>
      <c r="IO7" s="20"/>
      <c r="IP7" s="21"/>
    </row>
    <row r="8" spans="1:250" ht="75">
      <c r="A8" s="16">
        <v>1</v>
      </c>
      <c r="B8" s="18" t="s">
        <v>3</v>
      </c>
      <c r="C8" s="19" t="s">
        <v>118</v>
      </c>
      <c r="D8" s="18" t="s">
        <v>48</v>
      </c>
      <c r="E8" s="24" t="s">
        <v>39</v>
      </c>
      <c r="F8" s="28">
        <v>674</v>
      </c>
      <c r="G8" s="20"/>
      <c r="H8" s="21"/>
      <c r="I8" s="51">
        <v>191.3</v>
      </c>
      <c r="J8" s="21">
        <v>204.21</v>
      </c>
      <c r="L8" s="44">
        <v>244.71</v>
      </c>
      <c r="M8" s="44"/>
      <c r="N8" s="16"/>
      <c r="O8" s="16"/>
      <c r="P8" s="18"/>
      <c r="Q8" s="20"/>
      <c r="R8" s="21"/>
      <c r="T8" s="16"/>
      <c r="U8" s="16"/>
      <c r="V8" s="16"/>
      <c r="W8" s="16"/>
      <c r="X8" s="18"/>
      <c r="Y8" s="20"/>
      <c r="Z8" s="21"/>
      <c r="AB8" s="16"/>
      <c r="AC8" s="16"/>
      <c r="AD8" s="16"/>
      <c r="AE8" s="16"/>
      <c r="AF8" s="18"/>
      <c r="AG8" s="20"/>
      <c r="AH8" s="21"/>
      <c r="AJ8" s="16"/>
      <c r="AK8" s="16"/>
      <c r="AL8" s="16"/>
      <c r="AM8" s="16"/>
      <c r="AN8" s="18"/>
      <c r="AO8" s="20"/>
      <c r="AP8" s="21"/>
      <c r="AR8" s="16"/>
      <c r="AS8" s="16"/>
      <c r="AT8" s="16"/>
      <c r="AU8" s="16"/>
      <c r="AV8" s="18"/>
      <c r="AW8" s="20"/>
      <c r="AX8" s="21"/>
      <c r="AZ8" s="16"/>
      <c r="BA8" s="16"/>
      <c r="BB8" s="16"/>
      <c r="BC8" s="16"/>
      <c r="BD8" s="18"/>
      <c r="BE8" s="20"/>
      <c r="BF8" s="21"/>
      <c r="BH8" s="16"/>
      <c r="BI8" s="16"/>
      <c r="BJ8" s="16"/>
      <c r="BK8" s="16"/>
      <c r="BL8" s="18"/>
      <c r="BM8" s="20"/>
      <c r="BN8" s="21"/>
      <c r="BP8" s="16"/>
      <c r="BQ8" s="16"/>
      <c r="BR8" s="16"/>
      <c r="BS8" s="16"/>
      <c r="BT8" s="18"/>
      <c r="BU8" s="20"/>
      <c r="BV8" s="21"/>
      <c r="BX8" s="16"/>
      <c r="BY8" s="16"/>
      <c r="BZ8" s="16"/>
      <c r="CA8" s="16"/>
      <c r="CB8" s="18"/>
      <c r="CC8" s="20"/>
      <c r="CD8" s="21"/>
      <c r="CF8" s="16"/>
      <c r="CG8" s="16"/>
      <c r="CH8" s="16"/>
      <c r="CI8" s="16"/>
      <c r="CJ8" s="18"/>
      <c r="CK8" s="20"/>
      <c r="CL8" s="21"/>
      <c r="CN8" s="16"/>
      <c r="CO8" s="16"/>
      <c r="CP8" s="16"/>
      <c r="CQ8" s="16"/>
      <c r="CR8" s="18"/>
      <c r="CS8" s="20"/>
      <c r="CT8" s="21"/>
      <c r="CV8" s="16"/>
      <c r="CW8" s="16"/>
      <c r="CX8" s="16"/>
      <c r="CY8" s="16"/>
      <c r="CZ8" s="18"/>
      <c r="DA8" s="20"/>
      <c r="DB8" s="21"/>
      <c r="DD8" s="16"/>
      <c r="DE8" s="16"/>
      <c r="DF8" s="16"/>
      <c r="DG8" s="16"/>
      <c r="DH8" s="18"/>
      <c r="DI8" s="20"/>
      <c r="DJ8" s="21"/>
      <c r="DL8" s="16"/>
      <c r="DM8" s="16"/>
      <c r="DN8" s="16"/>
      <c r="DO8" s="16"/>
      <c r="DP8" s="18"/>
      <c r="DQ8" s="20"/>
      <c r="DR8" s="21"/>
      <c r="DT8" s="16"/>
      <c r="DU8" s="16"/>
      <c r="DV8" s="16"/>
      <c r="DW8" s="16"/>
      <c r="DX8" s="18"/>
      <c r="DY8" s="20"/>
      <c r="DZ8" s="21"/>
      <c r="EB8" s="16"/>
      <c r="EC8" s="16"/>
      <c r="ED8" s="16"/>
      <c r="EE8" s="16"/>
      <c r="EF8" s="18"/>
      <c r="EG8" s="20"/>
      <c r="EH8" s="21"/>
      <c r="EJ8" s="16"/>
      <c r="EK8" s="16"/>
      <c r="EL8" s="16"/>
      <c r="EM8" s="16"/>
      <c r="EN8" s="18"/>
      <c r="EO8" s="20"/>
      <c r="EP8" s="21"/>
      <c r="ER8" s="16"/>
      <c r="ES8" s="16"/>
      <c r="ET8" s="16"/>
      <c r="EU8" s="16"/>
      <c r="EV8" s="18"/>
      <c r="EW8" s="20"/>
      <c r="EX8" s="21"/>
      <c r="EZ8" s="16"/>
      <c r="FA8" s="16"/>
      <c r="FB8" s="16"/>
      <c r="FC8" s="16"/>
      <c r="FD8" s="18"/>
      <c r="FE8" s="20"/>
      <c r="FF8" s="21"/>
      <c r="FH8" s="16"/>
      <c r="FI8" s="16"/>
      <c r="FJ8" s="16"/>
      <c r="FK8" s="16"/>
      <c r="FL8" s="18"/>
      <c r="FM8" s="20"/>
      <c r="FN8" s="21"/>
      <c r="FP8" s="16"/>
      <c r="FQ8" s="16"/>
      <c r="FR8" s="16"/>
      <c r="FS8" s="16"/>
      <c r="FT8" s="18"/>
      <c r="FU8" s="20"/>
      <c r="FV8" s="21"/>
      <c r="FX8" s="16"/>
      <c r="FY8" s="16"/>
      <c r="FZ8" s="16"/>
      <c r="GA8" s="16"/>
      <c r="GB8" s="18"/>
      <c r="GC8" s="20"/>
      <c r="GD8" s="21"/>
      <c r="GF8" s="16"/>
      <c r="GG8" s="16"/>
      <c r="GH8" s="16"/>
      <c r="GI8" s="16"/>
      <c r="GJ8" s="18"/>
      <c r="GK8" s="20"/>
      <c r="GL8" s="21"/>
      <c r="GN8" s="16"/>
      <c r="GO8" s="16"/>
      <c r="GP8" s="16"/>
      <c r="GQ8" s="16"/>
      <c r="GR8" s="18"/>
      <c r="GS8" s="20"/>
      <c r="GT8" s="21"/>
      <c r="GV8" s="16"/>
      <c r="GW8" s="16"/>
      <c r="GX8" s="16"/>
      <c r="GY8" s="16"/>
      <c r="GZ8" s="18"/>
      <c r="HA8" s="20"/>
      <c r="HB8" s="21"/>
      <c r="HD8" s="16"/>
      <c r="HE8" s="16"/>
      <c r="HF8" s="16"/>
      <c r="HG8" s="16"/>
      <c r="HH8" s="18"/>
      <c r="HI8" s="20"/>
      <c r="HJ8" s="21"/>
      <c r="HL8" s="16"/>
      <c r="HM8" s="16"/>
      <c r="HN8" s="16"/>
      <c r="HO8" s="16"/>
      <c r="HP8" s="18"/>
      <c r="HQ8" s="20"/>
      <c r="HR8" s="21"/>
      <c r="HT8" s="16"/>
      <c r="HU8" s="16"/>
      <c r="HV8" s="16"/>
      <c r="HW8" s="16"/>
      <c r="HX8" s="18"/>
      <c r="HY8" s="20"/>
      <c r="HZ8" s="21"/>
      <c r="IB8" s="16"/>
      <c r="IC8" s="16"/>
      <c r="ID8" s="16"/>
      <c r="IE8" s="16"/>
      <c r="IF8" s="18"/>
      <c r="IG8" s="20"/>
      <c r="IH8" s="21"/>
      <c r="IJ8" s="16"/>
      <c r="IK8" s="16"/>
      <c r="IL8" s="16"/>
      <c r="IM8" s="16"/>
      <c r="IN8" s="18"/>
      <c r="IO8" s="20"/>
      <c r="IP8" s="21"/>
    </row>
    <row r="9" spans="1:250" ht="15">
      <c r="A9" s="16">
        <v>1</v>
      </c>
      <c r="B9" s="18" t="s">
        <v>4</v>
      </c>
      <c r="C9" s="18" t="s">
        <v>119</v>
      </c>
      <c r="D9" s="18" t="s">
        <v>48</v>
      </c>
      <c r="E9" s="24" t="s">
        <v>40</v>
      </c>
      <c r="F9" s="28">
        <v>674</v>
      </c>
      <c r="G9" s="20"/>
      <c r="H9" s="21"/>
      <c r="I9" s="51">
        <v>191.3</v>
      </c>
      <c r="J9" s="21">
        <v>204.21</v>
      </c>
      <c r="L9" s="44">
        <v>244.71</v>
      </c>
      <c r="M9" s="44"/>
      <c r="N9" s="16"/>
      <c r="O9" s="16"/>
      <c r="P9" s="18"/>
      <c r="Q9" s="20"/>
      <c r="R9" s="21"/>
      <c r="T9" s="16"/>
      <c r="U9" s="16"/>
      <c r="V9" s="16"/>
      <c r="W9" s="16"/>
      <c r="X9" s="18"/>
      <c r="Y9" s="20"/>
      <c r="Z9" s="21"/>
      <c r="AB9" s="16"/>
      <c r="AC9" s="16"/>
      <c r="AD9" s="16"/>
      <c r="AE9" s="16"/>
      <c r="AF9" s="18"/>
      <c r="AG9" s="20"/>
      <c r="AH9" s="21"/>
      <c r="AJ9" s="16"/>
      <c r="AK9" s="16"/>
      <c r="AL9" s="16"/>
      <c r="AM9" s="16"/>
      <c r="AN9" s="18"/>
      <c r="AO9" s="20"/>
      <c r="AP9" s="21"/>
      <c r="AR9" s="16"/>
      <c r="AS9" s="16"/>
      <c r="AT9" s="16"/>
      <c r="AU9" s="16"/>
      <c r="AV9" s="18"/>
      <c r="AW9" s="20"/>
      <c r="AX9" s="21"/>
      <c r="AZ9" s="16"/>
      <c r="BA9" s="16"/>
      <c r="BB9" s="16"/>
      <c r="BC9" s="16"/>
      <c r="BD9" s="18"/>
      <c r="BE9" s="20"/>
      <c r="BF9" s="21"/>
      <c r="BH9" s="16"/>
      <c r="BI9" s="16"/>
      <c r="BJ9" s="16"/>
      <c r="BK9" s="16"/>
      <c r="BL9" s="18"/>
      <c r="BM9" s="20"/>
      <c r="BN9" s="21"/>
      <c r="BP9" s="16"/>
      <c r="BQ9" s="16"/>
      <c r="BR9" s="16"/>
      <c r="BS9" s="16"/>
      <c r="BT9" s="18"/>
      <c r="BU9" s="20"/>
      <c r="BV9" s="21"/>
      <c r="BX9" s="16"/>
      <c r="BY9" s="16"/>
      <c r="BZ9" s="16"/>
      <c r="CA9" s="16"/>
      <c r="CB9" s="18"/>
      <c r="CC9" s="20"/>
      <c r="CD9" s="21"/>
      <c r="CF9" s="16"/>
      <c r="CG9" s="16"/>
      <c r="CH9" s="16"/>
      <c r="CI9" s="16"/>
      <c r="CJ9" s="18"/>
      <c r="CK9" s="20"/>
      <c r="CL9" s="21"/>
      <c r="CN9" s="16"/>
      <c r="CO9" s="16"/>
      <c r="CP9" s="16"/>
      <c r="CQ9" s="16"/>
      <c r="CR9" s="18"/>
      <c r="CS9" s="20"/>
      <c r="CT9" s="21"/>
      <c r="CV9" s="16"/>
      <c r="CW9" s="16"/>
      <c r="CX9" s="16"/>
      <c r="CY9" s="16"/>
      <c r="CZ9" s="18"/>
      <c r="DA9" s="20"/>
      <c r="DB9" s="21"/>
      <c r="DD9" s="16"/>
      <c r="DE9" s="16"/>
      <c r="DF9" s="16"/>
      <c r="DG9" s="16"/>
      <c r="DH9" s="18"/>
      <c r="DI9" s="20"/>
      <c r="DJ9" s="21"/>
      <c r="DL9" s="16"/>
      <c r="DM9" s="16"/>
      <c r="DN9" s="16"/>
      <c r="DO9" s="16"/>
      <c r="DP9" s="18"/>
      <c r="DQ9" s="20"/>
      <c r="DR9" s="21"/>
      <c r="DT9" s="16"/>
      <c r="DU9" s="16"/>
      <c r="DV9" s="16"/>
      <c r="DW9" s="16"/>
      <c r="DX9" s="18"/>
      <c r="DY9" s="20"/>
      <c r="DZ9" s="21"/>
      <c r="EB9" s="16"/>
      <c r="EC9" s="16"/>
      <c r="ED9" s="16"/>
      <c r="EE9" s="16"/>
      <c r="EF9" s="18"/>
      <c r="EG9" s="20"/>
      <c r="EH9" s="21"/>
      <c r="EJ9" s="16"/>
      <c r="EK9" s="16"/>
      <c r="EL9" s="16"/>
      <c r="EM9" s="16"/>
      <c r="EN9" s="18"/>
      <c r="EO9" s="20"/>
      <c r="EP9" s="21"/>
      <c r="ER9" s="16"/>
      <c r="ES9" s="16"/>
      <c r="ET9" s="16"/>
      <c r="EU9" s="16"/>
      <c r="EV9" s="18"/>
      <c r="EW9" s="20"/>
      <c r="EX9" s="21"/>
      <c r="EZ9" s="16"/>
      <c r="FA9" s="16"/>
      <c r="FB9" s="16"/>
      <c r="FC9" s="16"/>
      <c r="FD9" s="18"/>
      <c r="FE9" s="20"/>
      <c r="FF9" s="21"/>
      <c r="FH9" s="16"/>
      <c r="FI9" s="16"/>
      <c r="FJ9" s="16"/>
      <c r="FK9" s="16"/>
      <c r="FL9" s="18"/>
      <c r="FM9" s="20"/>
      <c r="FN9" s="21"/>
      <c r="FP9" s="16"/>
      <c r="FQ9" s="16"/>
      <c r="FR9" s="16"/>
      <c r="FS9" s="16"/>
      <c r="FT9" s="18"/>
      <c r="FU9" s="20"/>
      <c r="FV9" s="21"/>
      <c r="FX9" s="16"/>
      <c r="FY9" s="16"/>
      <c r="FZ9" s="16"/>
      <c r="GA9" s="16"/>
      <c r="GB9" s="18"/>
      <c r="GC9" s="20"/>
      <c r="GD9" s="21"/>
      <c r="GF9" s="16"/>
      <c r="GG9" s="16"/>
      <c r="GH9" s="16"/>
      <c r="GI9" s="16"/>
      <c r="GJ9" s="18"/>
      <c r="GK9" s="20"/>
      <c r="GL9" s="21"/>
      <c r="GN9" s="16"/>
      <c r="GO9" s="16"/>
      <c r="GP9" s="16"/>
      <c r="GQ9" s="16"/>
      <c r="GR9" s="18"/>
      <c r="GS9" s="20"/>
      <c r="GT9" s="21"/>
      <c r="GV9" s="16"/>
      <c r="GW9" s="16"/>
      <c r="GX9" s="16"/>
      <c r="GY9" s="16"/>
      <c r="GZ9" s="18"/>
      <c r="HA9" s="20"/>
      <c r="HB9" s="21"/>
      <c r="HD9" s="16"/>
      <c r="HE9" s="16"/>
      <c r="HF9" s="16"/>
      <c r="HG9" s="16"/>
      <c r="HH9" s="18"/>
      <c r="HI9" s="20"/>
      <c r="HJ9" s="21"/>
      <c r="HL9" s="16"/>
      <c r="HM9" s="16"/>
      <c r="HN9" s="16"/>
      <c r="HO9" s="16"/>
      <c r="HP9" s="18"/>
      <c r="HQ9" s="20"/>
      <c r="HR9" s="21"/>
      <c r="HT9" s="16"/>
      <c r="HU9" s="16"/>
      <c r="HV9" s="16"/>
      <c r="HW9" s="16"/>
      <c r="HX9" s="18"/>
      <c r="HY9" s="20"/>
      <c r="HZ9" s="21"/>
      <c r="IB9" s="16"/>
      <c r="IC9" s="16"/>
      <c r="ID9" s="16"/>
      <c r="IE9" s="16"/>
      <c r="IF9" s="18"/>
      <c r="IG9" s="20"/>
      <c r="IH9" s="21"/>
      <c r="IJ9" s="16"/>
      <c r="IK9" s="16"/>
      <c r="IL9" s="16"/>
      <c r="IM9" s="16"/>
      <c r="IN9" s="18"/>
      <c r="IO9" s="20"/>
      <c r="IP9" s="21"/>
    </row>
    <row r="10" spans="1:250" ht="15">
      <c r="A10" s="16">
        <v>1</v>
      </c>
      <c r="B10" s="18" t="s">
        <v>18</v>
      </c>
      <c r="C10" s="18" t="s">
        <v>119</v>
      </c>
      <c r="D10" s="18" t="s">
        <v>48</v>
      </c>
      <c r="E10" s="24" t="s">
        <v>41</v>
      </c>
      <c r="F10" s="28">
        <v>674</v>
      </c>
      <c r="G10" s="20"/>
      <c r="H10" s="21"/>
      <c r="I10" s="51">
        <v>191.3</v>
      </c>
      <c r="J10" s="21">
        <v>204.21</v>
      </c>
      <c r="L10" s="44">
        <v>244.71</v>
      </c>
      <c r="M10" s="44"/>
      <c r="N10" s="16"/>
      <c r="O10" s="16"/>
      <c r="P10" s="18"/>
      <c r="Q10" s="20"/>
      <c r="R10" s="21"/>
      <c r="T10" s="16"/>
      <c r="U10" s="16"/>
      <c r="V10" s="16"/>
      <c r="W10" s="16"/>
      <c r="X10" s="18"/>
      <c r="Y10" s="20"/>
      <c r="Z10" s="21"/>
      <c r="AB10" s="16"/>
      <c r="AC10" s="16"/>
      <c r="AD10" s="16"/>
      <c r="AE10" s="16"/>
      <c r="AF10" s="18"/>
      <c r="AG10" s="20"/>
      <c r="AH10" s="21"/>
      <c r="AJ10" s="16"/>
      <c r="AK10" s="16"/>
      <c r="AL10" s="16"/>
      <c r="AM10" s="16"/>
      <c r="AN10" s="18"/>
      <c r="AO10" s="20"/>
      <c r="AP10" s="21"/>
      <c r="AR10" s="16"/>
      <c r="AS10" s="16"/>
      <c r="AT10" s="16"/>
      <c r="AU10" s="16"/>
      <c r="AV10" s="18"/>
      <c r="AW10" s="20"/>
      <c r="AX10" s="21"/>
      <c r="AZ10" s="16"/>
      <c r="BA10" s="16"/>
      <c r="BB10" s="16"/>
      <c r="BC10" s="16"/>
      <c r="BD10" s="18"/>
      <c r="BE10" s="20"/>
      <c r="BF10" s="21"/>
      <c r="BH10" s="16"/>
      <c r="BI10" s="16"/>
      <c r="BJ10" s="16"/>
      <c r="BK10" s="16"/>
      <c r="BL10" s="18"/>
      <c r="BM10" s="20"/>
      <c r="BN10" s="21"/>
      <c r="BP10" s="16"/>
      <c r="BQ10" s="16"/>
      <c r="BR10" s="16"/>
      <c r="BS10" s="16"/>
      <c r="BT10" s="18"/>
      <c r="BU10" s="20"/>
      <c r="BV10" s="21"/>
      <c r="BX10" s="16"/>
      <c r="BY10" s="16"/>
      <c r="BZ10" s="16"/>
      <c r="CA10" s="16"/>
      <c r="CB10" s="18"/>
      <c r="CC10" s="20"/>
      <c r="CD10" s="21"/>
      <c r="CF10" s="16"/>
      <c r="CG10" s="16"/>
      <c r="CH10" s="16"/>
      <c r="CI10" s="16"/>
      <c r="CJ10" s="18"/>
      <c r="CK10" s="20"/>
      <c r="CL10" s="21"/>
      <c r="CN10" s="16"/>
      <c r="CO10" s="16"/>
      <c r="CP10" s="16"/>
      <c r="CQ10" s="16"/>
      <c r="CR10" s="18"/>
      <c r="CS10" s="20"/>
      <c r="CT10" s="21"/>
      <c r="CV10" s="16"/>
      <c r="CW10" s="16"/>
      <c r="CX10" s="16"/>
      <c r="CY10" s="16"/>
      <c r="CZ10" s="18"/>
      <c r="DA10" s="20"/>
      <c r="DB10" s="21"/>
      <c r="DD10" s="16"/>
      <c r="DE10" s="16"/>
      <c r="DF10" s="16"/>
      <c r="DG10" s="16"/>
      <c r="DH10" s="18"/>
      <c r="DI10" s="20"/>
      <c r="DJ10" s="21"/>
      <c r="DL10" s="16"/>
      <c r="DM10" s="16"/>
      <c r="DN10" s="16"/>
      <c r="DO10" s="16"/>
      <c r="DP10" s="18"/>
      <c r="DQ10" s="20"/>
      <c r="DR10" s="21"/>
      <c r="DT10" s="16"/>
      <c r="DU10" s="16"/>
      <c r="DV10" s="16"/>
      <c r="DW10" s="16"/>
      <c r="DX10" s="18"/>
      <c r="DY10" s="20"/>
      <c r="DZ10" s="21"/>
      <c r="EB10" s="16"/>
      <c r="EC10" s="16"/>
      <c r="ED10" s="16"/>
      <c r="EE10" s="16"/>
      <c r="EF10" s="18"/>
      <c r="EG10" s="20"/>
      <c r="EH10" s="21"/>
      <c r="EJ10" s="16"/>
      <c r="EK10" s="16"/>
      <c r="EL10" s="16"/>
      <c r="EM10" s="16"/>
      <c r="EN10" s="18"/>
      <c r="EO10" s="20"/>
      <c r="EP10" s="21"/>
      <c r="ER10" s="16"/>
      <c r="ES10" s="16"/>
      <c r="ET10" s="16"/>
      <c r="EU10" s="16"/>
      <c r="EV10" s="18"/>
      <c r="EW10" s="20"/>
      <c r="EX10" s="21"/>
      <c r="EZ10" s="16"/>
      <c r="FA10" s="16"/>
      <c r="FB10" s="16"/>
      <c r="FC10" s="16"/>
      <c r="FD10" s="18"/>
      <c r="FE10" s="20"/>
      <c r="FF10" s="21"/>
      <c r="FH10" s="16"/>
      <c r="FI10" s="16"/>
      <c r="FJ10" s="16"/>
      <c r="FK10" s="16"/>
      <c r="FL10" s="18"/>
      <c r="FM10" s="20"/>
      <c r="FN10" s="21"/>
      <c r="FP10" s="16"/>
      <c r="FQ10" s="16"/>
      <c r="FR10" s="16"/>
      <c r="FS10" s="16"/>
      <c r="FT10" s="18"/>
      <c r="FU10" s="20"/>
      <c r="FV10" s="21"/>
      <c r="FX10" s="16"/>
      <c r="FY10" s="16"/>
      <c r="FZ10" s="16"/>
      <c r="GA10" s="16"/>
      <c r="GB10" s="18"/>
      <c r="GC10" s="20"/>
      <c r="GD10" s="21"/>
      <c r="GF10" s="16"/>
      <c r="GG10" s="16"/>
      <c r="GH10" s="16"/>
      <c r="GI10" s="16"/>
      <c r="GJ10" s="18"/>
      <c r="GK10" s="20"/>
      <c r="GL10" s="21"/>
      <c r="GN10" s="16"/>
      <c r="GO10" s="16"/>
      <c r="GP10" s="16"/>
      <c r="GQ10" s="16"/>
      <c r="GR10" s="18"/>
      <c r="GS10" s="20"/>
      <c r="GT10" s="21"/>
      <c r="GV10" s="16"/>
      <c r="GW10" s="16"/>
      <c r="GX10" s="16"/>
      <c r="GY10" s="16"/>
      <c r="GZ10" s="18"/>
      <c r="HA10" s="20"/>
      <c r="HB10" s="21"/>
      <c r="HD10" s="16"/>
      <c r="HE10" s="16"/>
      <c r="HF10" s="16"/>
      <c r="HG10" s="16"/>
      <c r="HH10" s="18"/>
      <c r="HI10" s="20"/>
      <c r="HJ10" s="21"/>
      <c r="HL10" s="16"/>
      <c r="HM10" s="16"/>
      <c r="HN10" s="16"/>
      <c r="HO10" s="16"/>
      <c r="HP10" s="18"/>
      <c r="HQ10" s="20"/>
      <c r="HR10" s="21"/>
      <c r="HT10" s="16"/>
      <c r="HU10" s="16"/>
      <c r="HV10" s="16"/>
      <c r="HW10" s="16"/>
      <c r="HX10" s="18"/>
      <c r="HY10" s="20"/>
      <c r="HZ10" s="21"/>
      <c r="IB10" s="16"/>
      <c r="IC10" s="16"/>
      <c r="ID10" s="16"/>
      <c r="IE10" s="16"/>
      <c r="IF10" s="18"/>
      <c r="IG10" s="20"/>
      <c r="IH10" s="21"/>
      <c r="IJ10" s="16"/>
      <c r="IK10" s="16"/>
      <c r="IL10" s="16"/>
      <c r="IM10" s="16"/>
      <c r="IN10" s="18"/>
      <c r="IO10" s="20"/>
      <c r="IP10" s="21"/>
    </row>
    <row r="11" spans="1:250" ht="15">
      <c r="A11" s="16">
        <v>1</v>
      </c>
      <c r="B11" s="18" t="s">
        <v>5</v>
      </c>
      <c r="C11" s="18" t="s">
        <v>119</v>
      </c>
      <c r="D11" s="18" t="s">
        <v>48</v>
      </c>
      <c r="E11" s="24" t="s">
        <v>42</v>
      </c>
      <c r="F11" s="28">
        <v>674</v>
      </c>
      <c r="G11" s="20"/>
      <c r="H11" s="21"/>
      <c r="I11" s="51">
        <v>191.3</v>
      </c>
      <c r="J11" s="21">
        <v>204.21</v>
      </c>
      <c r="L11" s="44"/>
      <c r="M11" s="44"/>
      <c r="N11" s="16"/>
      <c r="O11" s="16"/>
      <c r="P11" s="18"/>
      <c r="Q11" s="20"/>
      <c r="R11" s="21"/>
      <c r="T11" s="16"/>
      <c r="U11" s="16"/>
      <c r="V11" s="16"/>
      <c r="W11" s="16"/>
      <c r="X11" s="18"/>
      <c r="Y11" s="20"/>
      <c r="Z11" s="21"/>
      <c r="AB11" s="16"/>
      <c r="AC11" s="16"/>
      <c r="AD11" s="16"/>
      <c r="AE11" s="16"/>
      <c r="AF11" s="18"/>
      <c r="AG11" s="20"/>
      <c r="AH11" s="21"/>
      <c r="AJ11" s="16"/>
      <c r="AK11" s="16"/>
      <c r="AL11" s="16"/>
      <c r="AM11" s="16"/>
      <c r="AN11" s="18"/>
      <c r="AO11" s="20"/>
      <c r="AP11" s="21"/>
      <c r="AR11" s="16"/>
      <c r="AS11" s="16"/>
      <c r="AT11" s="16"/>
      <c r="AU11" s="16"/>
      <c r="AV11" s="18"/>
      <c r="AW11" s="20"/>
      <c r="AX11" s="21"/>
      <c r="AZ11" s="16"/>
      <c r="BA11" s="16"/>
      <c r="BB11" s="16"/>
      <c r="BC11" s="16"/>
      <c r="BD11" s="18"/>
      <c r="BE11" s="20"/>
      <c r="BF11" s="21"/>
      <c r="BH11" s="16"/>
      <c r="BI11" s="16"/>
      <c r="BJ11" s="16"/>
      <c r="BK11" s="16"/>
      <c r="BL11" s="18"/>
      <c r="BM11" s="20"/>
      <c r="BN11" s="21"/>
      <c r="BP11" s="16"/>
      <c r="BQ11" s="16"/>
      <c r="BR11" s="16"/>
      <c r="BS11" s="16"/>
      <c r="BT11" s="18"/>
      <c r="BU11" s="20"/>
      <c r="BV11" s="21"/>
      <c r="BX11" s="16"/>
      <c r="BY11" s="16"/>
      <c r="BZ11" s="16"/>
      <c r="CA11" s="16"/>
      <c r="CB11" s="18"/>
      <c r="CC11" s="20"/>
      <c r="CD11" s="21"/>
      <c r="CF11" s="16"/>
      <c r="CG11" s="16"/>
      <c r="CH11" s="16"/>
      <c r="CI11" s="16"/>
      <c r="CJ11" s="18"/>
      <c r="CK11" s="20"/>
      <c r="CL11" s="21"/>
      <c r="CN11" s="16"/>
      <c r="CO11" s="16"/>
      <c r="CP11" s="16"/>
      <c r="CQ11" s="16"/>
      <c r="CR11" s="18"/>
      <c r="CS11" s="20"/>
      <c r="CT11" s="21"/>
      <c r="CV11" s="16"/>
      <c r="CW11" s="16"/>
      <c r="CX11" s="16"/>
      <c r="CY11" s="16"/>
      <c r="CZ11" s="18"/>
      <c r="DA11" s="20"/>
      <c r="DB11" s="21"/>
      <c r="DD11" s="16"/>
      <c r="DE11" s="16"/>
      <c r="DF11" s="16"/>
      <c r="DG11" s="16"/>
      <c r="DH11" s="18"/>
      <c r="DI11" s="20"/>
      <c r="DJ11" s="21"/>
      <c r="DL11" s="16"/>
      <c r="DM11" s="16"/>
      <c r="DN11" s="16"/>
      <c r="DO11" s="16"/>
      <c r="DP11" s="18"/>
      <c r="DQ11" s="20"/>
      <c r="DR11" s="21"/>
      <c r="DT11" s="16"/>
      <c r="DU11" s="16"/>
      <c r="DV11" s="16"/>
      <c r="DW11" s="16"/>
      <c r="DX11" s="18"/>
      <c r="DY11" s="20"/>
      <c r="DZ11" s="21"/>
      <c r="EB11" s="16"/>
      <c r="EC11" s="16"/>
      <c r="ED11" s="16"/>
      <c r="EE11" s="16"/>
      <c r="EF11" s="18"/>
      <c r="EG11" s="20"/>
      <c r="EH11" s="21"/>
      <c r="EJ11" s="16"/>
      <c r="EK11" s="16"/>
      <c r="EL11" s="16"/>
      <c r="EM11" s="16"/>
      <c r="EN11" s="18"/>
      <c r="EO11" s="20"/>
      <c r="EP11" s="21"/>
      <c r="ER11" s="16"/>
      <c r="ES11" s="16"/>
      <c r="ET11" s="16"/>
      <c r="EU11" s="16"/>
      <c r="EV11" s="18"/>
      <c r="EW11" s="20"/>
      <c r="EX11" s="21"/>
      <c r="EZ11" s="16"/>
      <c r="FA11" s="16"/>
      <c r="FB11" s="16"/>
      <c r="FC11" s="16"/>
      <c r="FD11" s="18"/>
      <c r="FE11" s="20"/>
      <c r="FF11" s="21"/>
      <c r="FH11" s="16"/>
      <c r="FI11" s="16"/>
      <c r="FJ11" s="16"/>
      <c r="FK11" s="16"/>
      <c r="FL11" s="18"/>
      <c r="FM11" s="20"/>
      <c r="FN11" s="21"/>
      <c r="FP11" s="16"/>
      <c r="FQ11" s="16"/>
      <c r="FR11" s="16"/>
      <c r="FS11" s="16"/>
      <c r="FT11" s="18"/>
      <c r="FU11" s="20"/>
      <c r="FV11" s="21"/>
      <c r="FX11" s="16"/>
      <c r="FY11" s="16"/>
      <c r="FZ11" s="16"/>
      <c r="GA11" s="16"/>
      <c r="GB11" s="18"/>
      <c r="GC11" s="20"/>
      <c r="GD11" s="21"/>
      <c r="GF11" s="16"/>
      <c r="GG11" s="16"/>
      <c r="GH11" s="16"/>
      <c r="GI11" s="16"/>
      <c r="GJ11" s="18"/>
      <c r="GK11" s="20"/>
      <c r="GL11" s="21"/>
      <c r="GN11" s="16"/>
      <c r="GO11" s="16"/>
      <c r="GP11" s="16"/>
      <c r="GQ11" s="16"/>
      <c r="GR11" s="18"/>
      <c r="GS11" s="20"/>
      <c r="GT11" s="21"/>
      <c r="GV11" s="16"/>
      <c r="GW11" s="16"/>
      <c r="GX11" s="16"/>
      <c r="GY11" s="16"/>
      <c r="GZ11" s="18"/>
      <c r="HA11" s="20"/>
      <c r="HB11" s="21"/>
      <c r="HD11" s="16"/>
      <c r="HE11" s="16"/>
      <c r="HF11" s="16"/>
      <c r="HG11" s="16"/>
      <c r="HH11" s="18"/>
      <c r="HI11" s="20"/>
      <c r="HJ11" s="21"/>
      <c r="HL11" s="16"/>
      <c r="HM11" s="16"/>
      <c r="HN11" s="16"/>
      <c r="HO11" s="16"/>
      <c r="HP11" s="18"/>
      <c r="HQ11" s="20"/>
      <c r="HR11" s="21"/>
      <c r="HT11" s="16"/>
      <c r="HU11" s="16"/>
      <c r="HV11" s="16"/>
      <c r="HW11" s="16"/>
      <c r="HX11" s="18"/>
      <c r="HY11" s="20"/>
      <c r="HZ11" s="21"/>
      <c r="IB11" s="16"/>
      <c r="IC11" s="16"/>
      <c r="ID11" s="16"/>
      <c r="IE11" s="16"/>
      <c r="IF11" s="18"/>
      <c r="IG11" s="20"/>
      <c r="IH11" s="21"/>
      <c r="IJ11" s="16"/>
      <c r="IK11" s="16"/>
      <c r="IL11" s="16"/>
      <c r="IM11" s="16"/>
      <c r="IN11" s="18"/>
      <c r="IO11" s="20"/>
      <c r="IP11" s="21"/>
    </row>
    <row r="12" spans="1:250" ht="15">
      <c r="A12" s="16">
        <v>1</v>
      </c>
      <c r="B12" s="18" t="s">
        <v>6</v>
      </c>
      <c r="C12" s="18" t="s">
        <v>120</v>
      </c>
      <c r="D12" s="18" t="s">
        <v>49</v>
      </c>
      <c r="E12" s="24" t="s">
        <v>43</v>
      </c>
      <c r="F12" s="28">
        <v>674</v>
      </c>
      <c r="G12" s="20"/>
      <c r="H12" s="21"/>
      <c r="I12" s="51">
        <v>185.9</v>
      </c>
      <c r="J12" s="21">
        <v>196.18</v>
      </c>
      <c r="L12" s="44"/>
      <c r="M12" s="44"/>
      <c r="N12" s="16"/>
      <c r="O12" s="16"/>
      <c r="P12" s="18"/>
      <c r="Q12" s="20"/>
      <c r="R12" s="21"/>
      <c r="T12" s="16"/>
      <c r="U12" s="16"/>
      <c r="V12" s="16"/>
      <c r="W12" s="16"/>
      <c r="X12" s="18"/>
      <c r="Y12" s="20"/>
      <c r="Z12" s="21"/>
      <c r="AB12" s="16"/>
      <c r="AC12" s="16"/>
      <c r="AD12" s="16"/>
      <c r="AE12" s="16"/>
      <c r="AF12" s="18"/>
      <c r="AG12" s="20"/>
      <c r="AH12" s="21"/>
      <c r="AJ12" s="16"/>
      <c r="AK12" s="16"/>
      <c r="AL12" s="16"/>
      <c r="AM12" s="16"/>
      <c r="AN12" s="18"/>
      <c r="AO12" s="20"/>
      <c r="AP12" s="21"/>
      <c r="AR12" s="16"/>
      <c r="AS12" s="16"/>
      <c r="AT12" s="16"/>
      <c r="AU12" s="16"/>
      <c r="AV12" s="18"/>
      <c r="AW12" s="20"/>
      <c r="AX12" s="21"/>
      <c r="AZ12" s="16"/>
      <c r="BA12" s="16"/>
      <c r="BB12" s="16"/>
      <c r="BC12" s="16"/>
      <c r="BD12" s="18"/>
      <c r="BE12" s="20"/>
      <c r="BF12" s="21"/>
      <c r="BH12" s="16"/>
      <c r="BI12" s="16"/>
      <c r="BJ12" s="16"/>
      <c r="BK12" s="16"/>
      <c r="BL12" s="18"/>
      <c r="BM12" s="20"/>
      <c r="BN12" s="21"/>
      <c r="BP12" s="16"/>
      <c r="BQ12" s="16"/>
      <c r="BR12" s="16"/>
      <c r="BS12" s="16"/>
      <c r="BT12" s="18"/>
      <c r="BU12" s="20"/>
      <c r="BV12" s="21"/>
      <c r="BX12" s="16"/>
      <c r="BY12" s="16"/>
      <c r="BZ12" s="16"/>
      <c r="CA12" s="16"/>
      <c r="CB12" s="18"/>
      <c r="CC12" s="20"/>
      <c r="CD12" s="21"/>
      <c r="CF12" s="16"/>
      <c r="CG12" s="16"/>
      <c r="CH12" s="16"/>
      <c r="CI12" s="16"/>
      <c r="CJ12" s="18"/>
      <c r="CK12" s="20"/>
      <c r="CL12" s="21"/>
      <c r="CN12" s="16"/>
      <c r="CO12" s="16"/>
      <c r="CP12" s="16"/>
      <c r="CQ12" s="16"/>
      <c r="CR12" s="18"/>
      <c r="CS12" s="20"/>
      <c r="CT12" s="21"/>
      <c r="CV12" s="16"/>
      <c r="CW12" s="16"/>
      <c r="CX12" s="16"/>
      <c r="CY12" s="16"/>
      <c r="CZ12" s="18"/>
      <c r="DA12" s="20"/>
      <c r="DB12" s="21"/>
      <c r="DD12" s="16"/>
      <c r="DE12" s="16"/>
      <c r="DF12" s="16"/>
      <c r="DG12" s="16"/>
      <c r="DH12" s="18"/>
      <c r="DI12" s="20"/>
      <c r="DJ12" s="21"/>
      <c r="DL12" s="16"/>
      <c r="DM12" s="16"/>
      <c r="DN12" s="16"/>
      <c r="DO12" s="16"/>
      <c r="DP12" s="18"/>
      <c r="DQ12" s="20"/>
      <c r="DR12" s="21"/>
      <c r="DT12" s="16"/>
      <c r="DU12" s="16"/>
      <c r="DV12" s="16"/>
      <c r="DW12" s="16"/>
      <c r="DX12" s="18"/>
      <c r="DY12" s="20"/>
      <c r="DZ12" s="21"/>
      <c r="EB12" s="16"/>
      <c r="EC12" s="16"/>
      <c r="ED12" s="16"/>
      <c r="EE12" s="16"/>
      <c r="EF12" s="18"/>
      <c r="EG12" s="20"/>
      <c r="EH12" s="21"/>
      <c r="EJ12" s="16"/>
      <c r="EK12" s="16"/>
      <c r="EL12" s="16"/>
      <c r="EM12" s="16"/>
      <c r="EN12" s="18"/>
      <c r="EO12" s="20"/>
      <c r="EP12" s="21"/>
      <c r="ER12" s="16"/>
      <c r="ES12" s="16"/>
      <c r="ET12" s="16"/>
      <c r="EU12" s="16"/>
      <c r="EV12" s="18"/>
      <c r="EW12" s="20"/>
      <c r="EX12" s="21"/>
      <c r="EZ12" s="16"/>
      <c r="FA12" s="16"/>
      <c r="FB12" s="16"/>
      <c r="FC12" s="16"/>
      <c r="FD12" s="18"/>
      <c r="FE12" s="20"/>
      <c r="FF12" s="21"/>
      <c r="FH12" s="16"/>
      <c r="FI12" s="16"/>
      <c r="FJ12" s="16"/>
      <c r="FK12" s="16"/>
      <c r="FL12" s="18"/>
      <c r="FM12" s="20"/>
      <c r="FN12" s="21"/>
      <c r="FP12" s="16"/>
      <c r="FQ12" s="16"/>
      <c r="FR12" s="16"/>
      <c r="FS12" s="16"/>
      <c r="FT12" s="18"/>
      <c r="FU12" s="20"/>
      <c r="FV12" s="21"/>
      <c r="FX12" s="16"/>
      <c r="FY12" s="16"/>
      <c r="FZ12" s="16"/>
      <c r="GA12" s="16"/>
      <c r="GB12" s="18"/>
      <c r="GC12" s="20"/>
      <c r="GD12" s="21"/>
      <c r="GF12" s="16"/>
      <c r="GG12" s="16"/>
      <c r="GH12" s="16"/>
      <c r="GI12" s="16"/>
      <c r="GJ12" s="18"/>
      <c r="GK12" s="20"/>
      <c r="GL12" s="21"/>
      <c r="GN12" s="16"/>
      <c r="GO12" s="16"/>
      <c r="GP12" s="16"/>
      <c r="GQ12" s="16"/>
      <c r="GR12" s="18"/>
      <c r="GS12" s="20"/>
      <c r="GT12" s="21"/>
      <c r="GV12" s="16"/>
      <c r="GW12" s="16"/>
      <c r="GX12" s="16"/>
      <c r="GY12" s="16"/>
      <c r="GZ12" s="18"/>
      <c r="HA12" s="20"/>
      <c r="HB12" s="21"/>
      <c r="HD12" s="16"/>
      <c r="HE12" s="16"/>
      <c r="HF12" s="16"/>
      <c r="HG12" s="16"/>
      <c r="HH12" s="18"/>
      <c r="HI12" s="20"/>
      <c r="HJ12" s="21"/>
      <c r="HL12" s="16"/>
      <c r="HM12" s="16"/>
      <c r="HN12" s="16"/>
      <c r="HO12" s="16"/>
      <c r="HP12" s="18"/>
      <c r="HQ12" s="20"/>
      <c r="HR12" s="21"/>
      <c r="HT12" s="16"/>
      <c r="HU12" s="16"/>
      <c r="HV12" s="16"/>
      <c r="HW12" s="16"/>
      <c r="HX12" s="18"/>
      <c r="HY12" s="20"/>
      <c r="HZ12" s="21"/>
      <c r="IB12" s="16"/>
      <c r="IC12" s="16"/>
      <c r="ID12" s="16"/>
      <c r="IE12" s="16"/>
      <c r="IF12" s="18"/>
      <c r="IG12" s="20"/>
      <c r="IH12" s="21"/>
      <c r="IJ12" s="16"/>
      <c r="IK12" s="16"/>
      <c r="IL12" s="16"/>
      <c r="IM12" s="16"/>
      <c r="IN12" s="18"/>
      <c r="IO12" s="20"/>
      <c r="IP12" s="21"/>
    </row>
    <row r="13" spans="1:250" ht="15">
      <c r="A13" s="16">
        <v>1</v>
      </c>
      <c r="B13" s="18" t="s">
        <v>7</v>
      </c>
      <c r="C13" s="18" t="s">
        <v>120</v>
      </c>
      <c r="D13" s="18" t="s">
        <v>49</v>
      </c>
      <c r="E13" s="24" t="s">
        <v>44</v>
      </c>
      <c r="F13" s="28">
        <v>674</v>
      </c>
      <c r="G13" s="20"/>
      <c r="H13" s="21"/>
      <c r="I13" s="51">
        <v>185.9</v>
      </c>
      <c r="J13" s="21">
        <v>196.18</v>
      </c>
      <c r="L13" s="44">
        <v>244.71</v>
      </c>
      <c r="M13" s="44"/>
      <c r="N13" s="16"/>
      <c r="O13" s="16"/>
      <c r="P13" s="18"/>
      <c r="Q13" s="20"/>
      <c r="R13" s="21"/>
      <c r="T13" s="16"/>
      <c r="U13" s="16"/>
      <c r="V13" s="16"/>
      <c r="W13" s="16"/>
      <c r="X13" s="18"/>
      <c r="Y13" s="20"/>
      <c r="Z13" s="21"/>
      <c r="AB13" s="16"/>
      <c r="AC13" s="16"/>
      <c r="AD13" s="16"/>
      <c r="AE13" s="16"/>
      <c r="AF13" s="18"/>
      <c r="AG13" s="20"/>
      <c r="AH13" s="21"/>
      <c r="AJ13" s="16"/>
      <c r="AK13" s="16"/>
      <c r="AL13" s="16"/>
      <c r="AM13" s="16"/>
      <c r="AN13" s="18"/>
      <c r="AO13" s="20"/>
      <c r="AP13" s="21"/>
      <c r="AR13" s="16"/>
      <c r="AS13" s="16"/>
      <c r="AT13" s="16"/>
      <c r="AU13" s="16"/>
      <c r="AV13" s="18"/>
      <c r="AW13" s="20"/>
      <c r="AX13" s="21"/>
      <c r="AZ13" s="16"/>
      <c r="BA13" s="16"/>
      <c r="BB13" s="16"/>
      <c r="BC13" s="16"/>
      <c r="BD13" s="18"/>
      <c r="BE13" s="20"/>
      <c r="BF13" s="21"/>
      <c r="BH13" s="16"/>
      <c r="BI13" s="16"/>
      <c r="BJ13" s="16"/>
      <c r="BK13" s="16"/>
      <c r="BL13" s="18"/>
      <c r="BM13" s="20"/>
      <c r="BN13" s="21"/>
      <c r="BP13" s="16"/>
      <c r="BQ13" s="16"/>
      <c r="BR13" s="16"/>
      <c r="BS13" s="16"/>
      <c r="BT13" s="18"/>
      <c r="BU13" s="20"/>
      <c r="BV13" s="21"/>
      <c r="BX13" s="16"/>
      <c r="BY13" s="16"/>
      <c r="BZ13" s="16"/>
      <c r="CA13" s="16"/>
      <c r="CB13" s="18"/>
      <c r="CC13" s="20"/>
      <c r="CD13" s="21"/>
      <c r="CF13" s="16"/>
      <c r="CG13" s="16"/>
      <c r="CH13" s="16"/>
      <c r="CI13" s="16"/>
      <c r="CJ13" s="18"/>
      <c r="CK13" s="20"/>
      <c r="CL13" s="21"/>
      <c r="CN13" s="16"/>
      <c r="CO13" s="16"/>
      <c r="CP13" s="16"/>
      <c r="CQ13" s="16"/>
      <c r="CR13" s="18"/>
      <c r="CS13" s="20"/>
      <c r="CT13" s="21"/>
      <c r="CV13" s="16"/>
      <c r="CW13" s="16"/>
      <c r="CX13" s="16"/>
      <c r="CY13" s="16"/>
      <c r="CZ13" s="18"/>
      <c r="DA13" s="20"/>
      <c r="DB13" s="21"/>
      <c r="DD13" s="16"/>
      <c r="DE13" s="16"/>
      <c r="DF13" s="16"/>
      <c r="DG13" s="16"/>
      <c r="DH13" s="18"/>
      <c r="DI13" s="20"/>
      <c r="DJ13" s="21"/>
      <c r="DL13" s="16"/>
      <c r="DM13" s="16"/>
      <c r="DN13" s="16"/>
      <c r="DO13" s="16"/>
      <c r="DP13" s="18"/>
      <c r="DQ13" s="20"/>
      <c r="DR13" s="21"/>
      <c r="DT13" s="16"/>
      <c r="DU13" s="16"/>
      <c r="DV13" s="16"/>
      <c r="DW13" s="16"/>
      <c r="DX13" s="18"/>
      <c r="DY13" s="20"/>
      <c r="DZ13" s="21"/>
      <c r="EB13" s="16"/>
      <c r="EC13" s="16"/>
      <c r="ED13" s="16"/>
      <c r="EE13" s="16"/>
      <c r="EF13" s="18"/>
      <c r="EG13" s="20"/>
      <c r="EH13" s="21"/>
      <c r="EJ13" s="16"/>
      <c r="EK13" s="16"/>
      <c r="EL13" s="16"/>
      <c r="EM13" s="16"/>
      <c r="EN13" s="18"/>
      <c r="EO13" s="20"/>
      <c r="EP13" s="21"/>
      <c r="ER13" s="16"/>
      <c r="ES13" s="16"/>
      <c r="ET13" s="16"/>
      <c r="EU13" s="16"/>
      <c r="EV13" s="18"/>
      <c r="EW13" s="20"/>
      <c r="EX13" s="21"/>
      <c r="EZ13" s="16"/>
      <c r="FA13" s="16"/>
      <c r="FB13" s="16"/>
      <c r="FC13" s="16"/>
      <c r="FD13" s="18"/>
      <c r="FE13" s="20"/>
      <c r="FF13" s="21"/>
      <c r="FH13" s="16"/>
      <c r="FI13" s="16"/>
      <c r="FJ13" s="16"/>
      <c r="FK13" s="16"/>
      <c r="FL13" s="18"/>
      <c r="FM13" s="20"/>
      <c r="FN13" s="21"/>
      <c r="FP13" s="16"/>
      <c r="FQ13" s="16"/>
      <c r="FR13" s="16"/>
      <c r="FS13" s="16"/>
      <c r="FT13" s="18"/>
      <c r="FU13" s="20"/>
      <c r="FV13" s="21"/>
      <c r="FX13" s="16"/>
      <c r="FY13" s="16"/>
      <c r="FZ13" s="16"/>
      <c r="GA13" s="16"/>
      <c r="GB13" s="18"/>
      <c r="GC13" s="20"/>
      <c r="GD13" s="21"/>
      <c r="GF13" s="16"/>
      <c r="GG13" s="16"/>
      <c r="GH13" s="16"/>
      <c r="GI13" s="16"/>
      <c r="GJ13" s="18"/>
      <c r="GK13" s="20"/>
      <c r="GL13" s="21"/>
      <c r="GN13" s="16"/>
      <c r="GO13" s="16"/>
      <c r="GP13" s="16"/>
      <c r="GQ13" s="16"/>
      <c r="GR13" s="18"/>
      <c r="GS13" s="20"/>
      <c r="GT13" s="21"/>
      <c r="GV13" s="16"/>
      <c r="GW13" s="16"/>
      <c r="GX13" s="16"/>
      <c r="GY13" s="16"/>
      <c r="GZ13" s="18"/>
      <c r="HA13" s="20"/>
      <c r="HB13" s="21"/>
      <c r="HD13" s="16"/>
      <c r="HE13" s="16"/>
      <c r="HF13" s="16"/>
      <c r="HG13" s="16"/>
      <c r="HH13" s="18"/>
      <c r="HI13" s="20"/>
      <c r="HJ13" s="21"/>
      <c r="HL13" s="16"/>
      <c r="HM13" s="16"/>
      <c r="HN13" s="16"/>
      <c r="HO13" s="16"/>
      <c r="HP13" s="18"/>
      <c r="HQ13" s="20"/>
      <c r="HR13" s="21"/>
      <c r="HT13" s="16"/>
      <c r="HU13" s="16"/>
      <c r="HV13" s="16"/>
      <c r="HW13" s="16"/>
      <c r="HX13" s="18"/>
      <c r="HY13" s="20"/>
      <c r="HZ13" s="21"/>
      <c r="IB13" s="16"/>
      <c r="IC13" s="16"/>
      <c r="ID13" s="16"/>
      <c r="IE13" s="16"/>
      <c r="IF13" s="18"/>
      <c r="IG13" s="20"/>
      <c r="IH13" s="21"/>
      <c r="IJ13" s="16"/>
      <c r="IK13" s="16"/>
      <c r="IL13" s="16"/>
      <c r="IM13" s="16"/>
      <c r="IN13" s="18"/>
      <c r="IO13" s="20"/>
      <c r="IP13" s="21"/>
    </row>
    <row r="14" spans="1:250" ht="30">
      <c r="A14" s="16">
        <v>1</v>
      </c>
      <c r="B14" s="18" t="s">
        <v>52</v>
      </c>
      <c r="C14" s="19" t="s">
        <v>121</v>
      </c>
      <c r="D14" s="18" t="s">
        <v>51</v>
      </c>
      <c r="E14" s="24" t="s">
        <v>50</v>
      </c>
      <c r="F14" s="28">
        <v>676</v>
      </c>
      <c r="G14" s="20"/>
      <c r="H14" s="21"/>
      <c r="I14" s="20">
        <v>327.78</v>
      </c>
      <c r="J14" s="52">
        <v>282.39</v>
      </c>
      <c r="L14" s="44"/>
      <c r="M14" s="44"/>
      <c r="N14" s="16"/>
      <c r="O14" s="16"/>
      <c r="P14" s="18"/>
      <c r="Q14" s="20"/>
      <c r="R14" s="21"/>
      <c r="T14" s="16"/>
      <c r="U14" s="16"/>
      <c r="V14" s="16"/>
      <c r="W14" s="16"/>
      <c r="X14" s="18"/>
      <c r="Y14" s="20"/>
      <c r="Z14" s="21"/>
      <c r="AB14" s="16"/>
      <c r="AC14" s="16"/>
      <c r="AD14" s="16"/>
      <c r="AE14" s="16"/>
      <c r="AF14" s="18"/>
      <c r="AG14" s="20"/>
      <c r="AH14" s="21"/>
      <c r="AJ14" s="16"/>
      <c r="AK14" s="16"/>
      <c r="AL14" s="16"/>
      <c r="AM14" s="16"/>
      <c r="AN14" s="18"/>
      <c r="AO14" s="20"/>
      <c r="AP14" s="21"/>
      <c r="AR14" s="16"/>
      <c r="AS14" s="16"/>
      <c r="AT14" s="16"/>
      <c r="AU14" s="16"/>
      <c r="AV14" s="18"/>
      <c r="AW14" s="20"/>
      <c r="AX14" s="21"/>
      <c r="AZ14" s="16"/>
      <c r="BA14" s="16"/>
      <c r="BB14" s="16"/>
      <c r="BC14" s="16"/>
      <c r="BD14" s="18"/>
      <c r="BE14" s="20"/>
      <c r="BF14" s="21"/>
      <c r="BH14" s="16"/>
      <c r="BI14" s="16"/>
      <c r="BJ14" s="16"/>
      <c r="BK14" s="16"/>
      <c r="BL14" s="18"/>
      <c r="BM14" s="20"/>
      <c r="BN14" s="21"/>
      <c r="BP14" s="16"/>
      <c r="BQ14" s="16"/>
      <c r="BR14" s="16"/>
      <c r="BS14" s="16"/>
      <c r="BT14" s="18"/>
      <c r="BU14" s="20"/>
      <c r="BV14" s="21"/>
      <c r="BX14" s="16"/>
      <c r="BY14" s="16"/>
      <c r="BZ14" s="16"/>
      <c r="CA14" s="16"/>
      <c r="CB14" s="18"/>
      <c r="CC14" s="20"/>
      <c r="CD14" s="21"/>
      <c r="CF14" s="16"/>
      <c r="CG14" s="16"/>
      <c r="CH14" s="16"/>
      <c r="CI14" s="16"/>
      <c r="CJ14" s="18"/>
      <c r="CK14" s="20"/>
      <c r="CL14" s="21"/>
      <c r="CN14" s="16"/>
      <c r="CO14" s="16"/>
      <c r="CP14" s="16"/>
      <c r="CQ14" s="16"/>
      <c r="CR14" s="18"/>
      <c r="CS14" s="20"/>
      <c r="CT14" s="21"/>
      <c r="CV14" s="16"/>
      <c r="CW14" s="16"/>
      <c r="CX14" s="16"/>
      <c r="CY14" s="16"/>
      <c r="CZ14" s="18"/>
      <c r="DA14" s="20"/>
      <c r="DB14" s="21"/>
      <c r="DD14" s="16"/>
      <c r="DE14" s="16"/>
      <c r="DF14" s="16"/>
      <c r="DG14" s="16"/>
      <c r="DH14" s="18"/>
      <c r="DI14" s="20"/>
      <c r="DJ14" s="21"/>
      <c r="DL14" s="16"/>
      <c r="DM14" s="16"/>
      <c r="DN14" s="16"/>
      <c r="DO14" s="16"/>
      <c r="DP14" s="18"/>
      <c r="DQ14" s="20"/>
      <c r="DR14" s="21"/>
      <c r="DT14" s="16"/>
      <c r="DU14" s="16"/>
      <c r="DV14" s="16"/>
      <c r="DW14" s="16"/>
      <c r="DX14" s="18"/>
      <c r="DY14" s="20"/>
      <c r="DZ14" s="21"/>
      <c r="EB14" s="16"/>
      <c r="EC14" s="16"/>
      <c r="ED14" s="16"/>
      <c r="EE14" s="16"/>
      <c r="EF14" s="18"/>
      <c r="EG14" s="20"/>
      <c r="EH14" s="21"/>
      <c r="EJ14" s="16"/>
      <c r="EK14" s="16"/>
      <c r="EL14" s="16"/>
      <c r="EM14" s="16"/>
      <c r="EN14" s="18"/>
      <c r="EO14" s="20"/>
      <c r="EP14" s="21"/>
      <c r="ER14" s="16"/>
      <c r="ES14" s="16"/>
      <c r="ET14" s="16"/>
      <c r="EU14" s="16"/>
      <c r="EV14" s="18"/>
      <c r="EW14" s="20"/>
      <c r="EX14" s="21"/>
      <c r="EZ14" s="16"/>
      <c r="FA14" s="16"/>
      <c r="FB14" s="16"/>
      <c r="FC14" s="16"/>
      <c r="FD14" s="18"/>
      <c r="FE14" s="20"/>
      <c r="FF14" s="21"/>
      <c r="FH14" s="16"/>
      <c r="FI14" s="16"/>
      <c r="FJ14" s="16"/>
      <c r="FK14" s="16"/>
      <c r="FL14" s="18"/>
      <c r="FM14" s="20"/>
      <c r="FN14" s="21"/>
      <c r="FP14" s="16"/>
      <c r="FQ14" s="16"/>
      <c r="FR14" s="16"/>
      <c r="FS14" s="16"/>
      <c r="FT14" s="18"/>
      <c r="FU14" s="20"/>
      <c r="FV14" s="21"/>
      <c r="FX14" s="16"/>
      <c r="FY14" s="16"/>
      <c r="FZ14" s="16"/>
      <c r="GA14" s="16"/>
      <c r="GB14" s="18"/>
      <c r="GC14" s="20"/>
      <c r="GD14" s="21"/>
      <c r="GF14" s="16"/>
      <c r="GG14" s="16"/>
      <c r="GH14" s="16"/>
      <c r="GI14" s="16"/>
      <c r="GJ14" s="18"/>
      <c r="GK14" s="20"/>
      <c r="GL14" s="21"/>
      <c r="GN14" s="16"/>
      <c r="GO14" s="16"/>
      <c r="GP14" s="16"/>
      <c r="GQ14" s="16"/>
      <c r="GR14" s="18"/>
      <c r="GS14" s="20"/>
      <c r="GT14" s="21"/>
      <c r="GV14" s="16"/>
      <c r="GW14" s="16"/>
      <c r="GX14" s="16"/>
      <c r="GY14" s="16"/>
      <c r="GZ14" s="18"/>
      <c r="HA14" s="20"/>
      <c r="HB14" s="21"/>
      <c r="HD14" s="16"/>
      <c r="HE14" s="16"/>
      <c r="HF14" s="16"/>
      <c r="HG14" s="16"/>
      <c r="HH14" s="18"/>
      <c r="HI14" s="20"/>
      <c r="HJ14" s="21"/>
      <c r="HL14" s="16"/>
      <c r="HM14" s="16"/>
      <c r="HN14" s="16"/>
      <c r="HO14" s="16"/>
      <c r="HP14" s="18"/>
      <c r="HQ14" s="20"/>
      <c r="HR14" s="21"/>
      <c r="HT14" s="16"/>
      <c r="HU14" s="16"/>
      <c r="HV14" s="16"/>
      <c r="HW14" s="16"/>
      <c r="HX14" s="18"/>
      <c r="HY14" s="20"/>
      <c r="HZ14" s="21"/>
      <c r="IB14" s="16"/>
      <c r="IC14" s="16"/>
      <c r="ID14" s="16"/>
      <c r="IE14" s="16"/>
      <c r="IF14" s="18"/>
      <c r="IG14" s="20"/>
      <c r="IH14" s="21"/>
      <c r="IJ14" s="16"/>
      <c r="IK14" s="16"/>
      <c r="IL14" s="16"/>
      <c r="IM14" s="16"/>
      <c r="IN14" s="18"/>
      <c r="IO14" s="20"/>
      <c r="IP14" s="21"/>
    </row>
    <row r="15" spans="1:250" ht="30">
      <c r="A15" s="16">
        <v>1</v>
      </c>
      <c r="B15" s="18" t="s">
        <v>23</v>
      </c>
      <c r="C15" s="19" t="s">
        <v>122</v>
      </c>
      <c r="D15" s="18" t="s">
        <v>53</v>
      </c>
      <c r="E15" s="24" t="s">
        <v>22</v>
      </c>
      <c r="F15" s="28">
        <v>664</v>
      </c>
      <c r="G15" s="20"/>
      <c r="H15" s="21"/>
      <c r="I15" s="20">
        <v>173.55</v>
      </c>
      <c r="J15" s="52">
        <v>97.22</v>
      </c>
      <c r="L15" s="44"/>
      <c r="M15" s="44"/>
      <c r="N15" s="16"/>
      <c r="O15" s="16"/>
      <c r="P15" s="18"/>
      <c r="Q15" s="20"/>
      <c r="R15" s="21"/>
      <c r="T15" s="16"/>
      <c r="U15" s="16"/>
      <c r="V15" s="16"/>
      <c r="W15" s="16"/>
      <c r="X15" s="18"/>
      <c r="Y15" s="20"/>
      <c r="Z15" s="21"/>
      <c r="AB15" s="16"/>
      <c r="AC15" s="16"/>
      <c r="AD15" s="16"/>
      <c r="AE15" s="16"/>
      <c r="AF15" s="18"/>
      <c r="AG15" s="20"/>
      <c r="AH15" s="21"/>
      <c r="AJ15" s="16"/>
      <c r="AK15" s="16"/>
      <c r="AL15" s="16"/>
      <c r="AM15" s="16"/>
      <c r="AN15" s="18"/>
      <c r="AO15" s="20"/>
      <c r="AP15" s="21"/>
      <c r="AR15" s="16"/>
      <c r="AS15" s="16"/>
      <c r="AT15" s="16"/>
      <c r="AU15" s="16"/>
      <c r="AV15" s="18"/>
      <c r="AW15" s="20"/>
      <c r="AX15" s="21"/>
      <c r="AZ15" s="16"/>
      <c r="BA15" s="16"/>
      <c r="BB15" s="16"/>
      <c r="BC15" s="16"/>
      <c r="BD15" s="18"/>
      <c r="BE15" s="20"/>
      <c r="BF15" s="21"/>
      <c r="BH15" s="16"/>
      <c r="BI15" s="16"/>
      <c r="BJ15" s="16"/>
      <c r="BK15" s="16"/>
      <c r="BL15" s="18"/>
      <c r="BM15" s="20"/>
      <c r="BN15" s="21"/>
      <c r="BP15" s="16"/>
      <c r="BQ15" s="16"/>
      <c r="BR15" s="16"/>
      <c r="BS15" s="16"/>
      <c r="BT15" s="18"/>
      <c r="BU15" s="20"/>
      <c r="BV15" s="21"/>
      <c r="BX15" s="16"/>
      <c r="BY15" s="16"/>
      <c r="BZ15" s="16"/>
      <c r="CA15" s="16"/>
      <c r="CB15" s="18"/>
      <c r="CC15" s="20"/>
      <c r="CD15" s="21"/>
      <c r="CF15" s="16"/>
      <c r="CG15" s="16"/>
      <c r="CH15" s="16"/>
      <c r="CI15" s="16"/>
      <c r="CJ15" s="18"/>
      <c r="CK15" s="20"/>
      <c r="CL15" s="21"/>
      <c r="CN15" s="16"/>
      <c r="CO15" s="16"/>
      <c r="CP15" s="16"/>
      <c r="CQ15" s="16"/>
      <c r="CR15" s="18"/>
      <c r="CS15" s="20"/>
      <c r="CT15" s="21"/>
      <c r="CV15" s="16"/>
      <c r="CW15" s="16"/>
      <c r="CX15" s="16"/>
      <c r="CY15" s="16"/>
      <c r="CZ15" s="18"/>
      <c r="DA15" s="20"/>
      <c r="DB15" s="21"/>
      <c r="DD15" s="16"/>
      <c r="DE15" s="16"/>
      <c r="DF15" s="16"/>
      <c r="DG15" s="16"/>
      <c r="DH15" s="18"/>
      <c r="DI15" s="20"/>
      <c r="DJ15" s="21"/>
      <c r="DL15" s="16"/>
      <c r="DM15" s="16"/>
      <c r="DN15" s="16"/>
      <c r="DO15" s="16"/>
      <c r="DP15" s="18"/>
      <c r="DQ15" s="20"/>
      <c r="DR15" s="21"/>
      <c r="DT15" s="16"/>
      <c r="DU15" s="16"/>
      <c r="DV15" s="16"/>
      <c r="DW15" s="16"/>
      <c r="DX15" s="18"/>
      <c r="DY15" s="20"/>
      <c r="DZ15" s="21"/>
      <c r="EB15" s="16"/>
      <c r="EC15" s="16"/>
      <c r="ED15" s="16"/>
      <c r="EE15" s="16"/>
      <c r="EF15" s="18"/>
      <c r="EG15" s="20"/>
      <c r="EH15" s="21"/>
      <c r="EJ15" s="16"/>
      <c r="EK15" s="16"/>
      <c r="EL15" s="16"/>
      <c r="EM15" s="16"/>
      <c r="EN15" s="18"/>
      <c r="EO15" s="20"/>
      <c r="EP15" s="21"/>
      <c r="ER15" s="16"/>
      <c r="ES15" s="16"/>
      <c r="ET15" s="16"/>
      <c r="EU15" s="16"/>
      <c r="EV15" s="18"/>
      <c r="EW15" s="20"/>
      <c r="EX15" s="21"/>
      <c r="EZ15" s="16"/>
      <c r="FA15" s="16"/>
      <c r="FB15" s="16"/>
      <c r="FC15" s="16"/>
      <c r="FD15" s="18"/>
      <c r="FE15" s="20"/>
      <c r="FF15" s="21"/>
      <c r="FH15" s="16"/>
      <c r="FI15" s="16"/>
      <c r="FJ15" s="16"/>
      <c r="FK15" s="16"/>
      <c r="FL15" s="18"/>
      <c r="FM15" s="20"/>
      <c r="FN15" s="21"/>
      <c r="FP15" s="16"/>
      <c r="FQ15" s="16"/>
      <c r="FR15" s="16"/>
      <c r="FS15" s="16"/>
      <c r="FT15" s="18"/>
      <c r="FU15" s="20"/>
      <c r="FV15" s="21"/>
      <c r="FX15" s="16"/>
      <c r="FY15" s="16"/>
      <c r="FZ15" s="16"/>
      <c r="GA15" s="16"/>
      <c r="GB15" s="18"/>
      <c r="GC15" s="20"/>
      <c r="GD15" s="21"/>
      <c r="GF15" s="16"/>
      <c r="GG15" s="16"/>
      <c r="GH15" s="16"/>
      <c r="GI15" s="16"/>
      <c r="GJ15" s="18"/>
      <c r="GK15" s="20"/>
      <c r="GL15" s="21"/>
      <c r="GN15" s="16"/>
      <c r="GO15" s="16"/>
      <c r="GP15" s="16"/>
      <c r="GQ15" s="16"/>
      <c r="GR15" s="18"/>
      <c r="GS15" s="20"/>
      <c r="GT15" s="21"/>
      <c r="GV15" s="16"/>
      <c r="GW15" s="16"/>
      <c r="GX15" s="16"/>
      <c r="GY15" s="16"/>
      <c r="GZ15" s="18"/>
      <c r="HA15" s="20"/>
      <c r="HB15" s="21"/>
      <c r="HD15" s="16"/>
      <c r="HE15" s="16"/>
      <c r="HF15" s="16"/>
      <c r="HG15" s="16"/>
      <c r="HH15" s="18"/>
      <c r="HI15" s="20"/>
      <c r="HJ15" s="21"/>
      <c r="HL15" s="16"/>
      <c r="HM15" s="16"/>
      <c r="HN15" s="16"/>
      <c r="HO15" s="16"/>
      <c r="HP15" s="18"/>
      <c r="HQ15" s="20"/>
      <c r="HR15" s="21"/>
      <c r="HT15" s="16"/>
      <c r="HU15" s="16"/>
      <c r="HV15" s="16"/>
      <c r="HW15" s="16"/>
      <c r="HX15" s="18"/>
      <c r="HY15" s="20"/>
      <c r="HZ15" s="21"/>
      <c r="IB15" s="16"/>
      <c r="IC15" s="16"/>
      <c r="ID15" s="16"/>
      <c r="IE15" s="16"/>
      <c r="IF15" s="18"/>
      <c r="IG15" s="20"/>
      <c r="IH15" s="21"/>
      <c r="IJ15" s="16"/>
      <c r="IK15" s="16"/>
      <c r="IL15" s="16"/>
      <c r="IM15" s="16"/>
      <c r="IN15" s="18"/>
      <c r="IO15" s="20"/>
      <c r="IP15" s="21"/>
    </row>
    <row r="16" spans="1:250" ht="45">
      <c r="A16" s="16">
        <v>1</v>
      </c>
      <c r="B16" s="18" t="s">
        <v>124</v>
      </c>
      <c r="C16" s="19" t="s">
        <v>123</v>
      </c>
      <c r="D16" s="18" t="s">
        <v>55</v>
      </c>
      <c r="E16" s="24" t="s">
        <v>54</v>
      </c>
      <c r="F16" s="28">
        <v>684</v>
      </c>
      <c r="G16" s="20"/>
      <c r="H16" s="21"/>
      <c r="I16" s="20">
        <v>199</v>
      </c>
      <c r="J16" s="52">
        <v>96.76</v>
      </c>
      <c r="L16" s="44">
        <v>150.12</v>
      </c>
      <c r="M16" s="44"/>
      <c r="N16" s="16"/>
      <c r="O16" s="16"/>
      <c r="P16" s="18"/>
      <c r="Q16" s="20"/>
      <c r="R16" s="21"/>
      <c r="T16" s="16"/>
      <c r="U16" s="16"/>
      <c r="V16" s="16"/>
      <c r="W16" s="16"/>
      <c r="X16" s="18"/>
      <c r="Y16" s="20"/>
      <c r="Z16" s="21"/>
      <c r="AB16" s="16"/>
      <c r="AC16" s="16"/>
      <c r="AD16" s="16"/>
      <c r="AE16" s="16"/>
      <c r="AF16" s="18"/>
      <c r="AG16" s="20"/>
      <c r="AH16" s="21"/>
      <c r="AJ16" s="16"/>
      <c r="AK16" s="16"/>
      <c r="AL16" s="16"/>
      <c r="AM16" s="16"/>
      <c r="AN16" s="18"/>
      <c r="AO16" s="20"/>
      <c r="AP16" s="21"/>
      <c r="AR16" s="16"/>
      <c r="AS16" s="16"/>
      <c r="AT16" s="16"/>
      <c r="AU16" s="16"/>
      <c r="AV16" s="18"/>
      <c r="AW16" s="20"/>
      <c r="AX16" s="21"/>
      <c r="AZ16" s="16"/>
      <c r="BA16" s="16"/>
      <c r="BB16" s="16"/>
      <c r="BC16" s="16"/>
      <c r="BD16" s="18"/>
      <c r="BE16" s="20"/>
      <c r="BF16" s="21"/>
      <c r="BH16" s="16"/>
      <c r="BI16" s="16"/>
      <c r="BJ16" s="16"/>
      <c r="BK16" s="16"/>
      <c r="BL16" s="18"/>
      <c r="BM16" s="20"/>
      <c r="BN16" s="21"/>
      <c r="BP16" s="16"/>
      <c r="BQ16" s="16"/>
      <c r="BR16" s="16"/>
      <c r="BS16" s="16"/>
      <c r="BT16" s="18"/>
      <c r="BU16" s="20"/>
      <c r="BV16" s="21"/>
      <c r="BX16" s="16"/>
      <c r="BY16" s="16"/>
      <c r="BZ16" s="16"/>
      <c r="CA16" s="16"/>
      <c r="CB16" s="18"/>
      <c r="CC16" s="20"/>
      <c r="CD16" s="21"/>
      <c r="CF16" s="16"/>
      <c r="CG16" s="16"/>
      <c r="CH16" s="16"/>
      <c r="CI16" s="16"/>
      <c r="CJ16" s="18"/>
      <c r="CK16" s="20"/>
      <c r="CL16" s="21"/>
      <c r="CN16" s="16"/>
      <c r="CO16" s="16"/>
      <c r="CP16" s="16"/>
      <c r="CQ16" s="16"/>
      <c r="CR16" s="18"/>
      <c r="CS16" s="20"/>
      <c r="CT16" s="21"/>
      <c r="CV16" s="16"/>
      <c r="CW16" s="16"/>
      <c r="CX16" s="16"/>
      <c r="CY16" s="16"/>
      <c r="CZ16" s="18"/>
      <c r="DA16" s="20"/>
      <c r="DB16" s="21"/>
      <c r="DD16" s="16"/>
      <c r="DE16" s="16"/>
      <c r="DF16" s="16"/>
      <c r="DG16" s="16"/>
      <c r="DH16" s="18"/>
      <c r="DI16" s="20"/>
      <c r="DJ16" s="21"/>
      <c r="DL16" s="16"/>
      <c r="DM16" s="16"/>
      <c r="DN16" s="16"/>
      <c r="DO16" s="16"/>
      <c r="DP16" s="18"/>
      <c r="DQ16" s="20"/>
      <c r="DR16" s="21"/>
      <c r="DT16" s="16"/>
      <c r="DU16" s="16"/>
      <c r="DV16" s="16"/>
      <c r="DW16" s="16"/>
      <c r="DX16" s="18"/>
      <c r="DY16" s="20"/>
      <c r="DZ16" s="21"/>
      <c r="EB16" s="16"/>
      <c r="EC16" s="16"/>
      <c r="ED16" s="16"/>
      <c r="EE16" s="16"/>
      <c r="EF16" s="18"/>
      <c r="EG16" s="20"/>
      <c r="EH16" s="21"/>
      <c r="EJ16" s="16"/>
      <c r="EK16" s="16"/>
      <c r="EL16" s="16"/>
      <c r="EM16" s="16"/>
      <c r="EN16" s="18"/>
      <c r="EO16" s="20"/>
      <c r="EP16" s="21"/>
      <c r="ER16" s="16"/>
      <c r="ES16" s="16"/>
      <c r="ET16" s="16"/>
      <c r="EU16" s="16"/>
      <c r="EV16" s="18"/>
      <c r="EW16" s="20"/>
      <c r="EX16" s="21"/>
      <c r="EZ16" s="16"/>
      <c r="FA16" s="16"/>
      <c r="FB16" s="16"/>
      <c r="FC16" s="16"/>
      <c r="FD16" s="18"/>
      <c r="FE16" s="20"/>
      <c r="FF16" s="21"/>
      <c r="FH16" s="16"/>
      <c r="FI16" s="16"/>
      <c r="FJ16" s="16"/>
      <c r="FK16" s="16"/>
      <c r="FL16" s="18"/>
      <c r="FM16" s="20"/>
      <c r="FN16" s="21"/>
      <c r="FP16" s="16"/>
      <c r="FQ16" s="16"/>
      <c r="FR16" s="16"/>
      <c r="FS16" s="16"/>
      <c r="FT16" s="18"/>
      <c r="FU16" s="20"/>
      <c r="FV16" s="21"/>
      <c r="FX16" s="16"/>
      <c r="FY16" s="16"/>
      <c r="FZ16" s="16"/>
      <c r="GA16" s="16"/>
      <c r="GB16" s="18"/>
      <c r="GC16" s="20"/>
      <c r="GD16" s="21"/>
      <c r="GF16" s="16"/>
      <c r="GG16" s="16"/>
      <c r="GH16" s="16"/>
      <c r="GI16" s="16"/>
      <c r="GJ16" s="18"/>
      <c r="GK16" s="20"/>
      <c r="GL16" s="21"/>
      <c r="GN16" s="16"/>
      <c r="GO16" s="16"/>
      <c r="GP16" s="16"/>
      <c r="GQ16" s="16"/>
      <c r="GR16" s="18"/>
      <c r="GS16" s="20"/>
      <c r="GT16" s="21"/>
      <c r="GV16" s="16"/>
      <c r="GW16" s="16"/>
      <c r="GX16" s="16"/>
      <c r="GY16" s="16"/>
      <c r="GZ16" s="18"/>
      <c r="HA16" s="20"/>
      <c r="HB16" s="21"/>
      <c r="HD16" s="16"/>
      <c r="HE16" s="16"/>
      <c r="HF16" s="16"/>
      <c r="HG16" s="16"/>
      <c r="HH16" s="18"/>
      <c r="HI16" s="20"/>
      <c r="HJ16" s="21"/>
      <c r="HL16" s="16"/>
      <c r="HM16" s="16"/>
      <c r="HN16" s="16"/>
      <c r="HO16" s="16"/>
      <c r="HP16" s="18"/>
      <c r="HQ16" s="20"/>
      <c r="HR16" s="21"/>
      <c r="HT16" s="16"/>
      <c r="HU16" s="16"/>
      <c r="HV16" s="16"/>
      <c r="HW16" s="16"/>
      <c r="HX16" s="18"/>
      <c r="HY16" s="20"/>
      <c r="HZ16" s="21"/>
      <c r="IB16" s="16"/>
      <c r="IC16" s="16"/>
      <c r="ID16" s="16"/>
      <c r="IE16" s="16"/>
      <c r="IF16" s="18"/>
      <c r="IG16" s="20"/>
      <c r="IH16" s="21"/>
      <c r="IJ16" s="16"/>
      <c r="IK16" s="16"/>
      <c r="IL16" s="16"/>
      <c r="IM16" s="16"/>
      <c r="IN16" s="18"/>
      <c r="IO16" s="20"/>
      <c r="IP16" s="21"/>
    </row>
    <row r="17" spans="1:250" ht="15">
      <c r="A17" s="16">
        <v>1</v>
      </c>
      <c r="B17" s="18" t="s">
        <v>8</v>
      </c>
      <c r="C17" s="18" t="s">
        <v>125</v>
      </c>
      <c r="D17" s="18" t="s">
        <v>56</v>
      </c>
      <c r="E17" s="24" t="s">
        <v>25</v>
      </c>
      <c r="F17" s="28">
        <v>635</v>
      </c>
      <c r="G17" s="20"/>
      <c r="H17" s="21"/>
      <c r="I17" s="20">
        <v>65.65</v>
      </c>
      <c r="J17" s="52">
        <v>62.05</v>
      </c>
      <c r="L17" s="44">
        <v>116.71</v>
      </c>
      <c r="M17" s="44"/>
      <c r="N17" s="16"/>
      <c r="O17" s="16"/>
      <c r="P17" s="18"/>
      <c r="Q17" s="20"/>
      <c r="R17" s="21"/>
      <c r="T17" s="16"/>
      <c r="U17" s="16"/>
      <c r="V17" s="16"/>
      <c r="W17" s="16"/>
      <c r="X17" s="18"/>
      <c r="Y17" s="20"/>
      <c r="Z17" s="21"/>
      <c r="AB17" s="16"/>
      <c r="AC17" s="16"/>
      <c r="AD17" s="16"/>
      <c r="AE17" s="16"/>
      <c r="AF17" s="18"/>
      <c r="AG17" s="20"/>
      <c r="AH17" s="21"/>
      <c r="AJ17" s="16"/>
      <c r="AK17" s="16"/>
      <c r="AL17" s="16"/>
      <c r="AM17" s="16"/>
      <c r="AN17" s="18"/>
      <c r="AO17" s="20"/>
      <c r="AP17" s="21"/>
      <c r="AR17" s="16"/>
      <c r="AS17" s="16"/>
      <c r="AT17" s="16"/>
      <c r="AU17" s="16"/>
      <c r="AV17" s="18"/>
      <c r="AW17" s="20"/>
      <c r="AX17" s="21"/>
      <c r="AZ17" s="16"/>
      <c r="BA17" s="16"/>
      <c r="BB17" s="16"/>
      <c r="BC17" s="16"/>
      <c r="BD17" s="18"/>
      <c r="BE17" s="20"/>
      <c r="BF17" s="21"/>
      <c r="BH17" s="16"/>
      <c r="BI17" s="16"/>
      <c r="BJ17" s="16"/>
      <c r="BK17" s="16"/>
      <c r="BL17" s="18"/>
      <c r="BM17" s="20"/>
      <c r="BN17" s="21"/>
      <c r="BP17" s="16"/>
      <c r="BQ17" s="16"/>
      <c r="BR17" s="16"/>
      <c r="BS17" s="16"/>
      <c r="BT17" s="18"/>
      <c r="BU17" s="20"/>
      <c r="BV17" s="21"/>
      <c r="BX17" s="16"/>
      <c r="BY17" s="16"/>
      <c r="BZ17" s="16"/>
      <c r="CA17" s="16"/>
      <c r="CB17" s="18"/>
      <c r="CC17" s="20"/>
      <c r="CD17" s="21"/>
      <c r="CF17" s="16"/>
      <c r="CG17" s="16"/>
      <c r="CH17" s="16"/>
      <c r="CI17" s="16"/>
      <c r="CJ17" s="18"/>
      <c r="CK17" s="20"/>
      <c r="CL17" s="21"/>
      <c r="CN17" s="16"/>
      <c r="CO17" s="16"/>
      <c r="CP17" s="16"/>
      <c r="CQ17" s="16"/>
      <c r="CR17" s="18"/>
      <c r="CS17" s="20"/>
      <c r="CT17" s="21"/>
      <c r="CV17" s="16"/>
      <c r="CW17" s="16"/>
      <c r="CX17" s="16"/>
      <c r="CY17" s="16"/>
      <c r="CZ17" s="18"/>
      <c r="DA17" s="20"/>
      <c r="DB17" s="21"/>
      <c r="DD17" s="16"/>
      <c r="DE17" s="16"/>
      <c r="DF17" s="16"/>
      <c r="DG17" s="16"/>
      <c r="DH17" s="18"/>
      <c r="DI17" s="20"/>
      <c r="DJ17" s="21"/>
      <c r="DL17" s="16"/>
      <c r="DM17" s="16"/>
      <c r="DN17" s="16"/>
      <c r="DO17" s="16"/>
      <c r="DP17" s="18"/>
      <c r="DQ17" s="20"/>
      <c r="DR17" s="21"/>
      <c r="DT17" s="16"/>
      <c r="DU17" s="16"/>
      <c r="DV17" s="16"/>
      <c r="DW17" s="16"/>
      <c r="DX17" s="18"/>
      <c r="DY17" s="20"/>
      <c r="DZ17" s="21"/>
      <c r="EB17" s="16"/>
      <c r="EC17" s="16"/>
      <c r="ED17" s="16"/>
      <c r="EE17" s="16"/>
      <c r="EF17" s="18"/>
      <c r="EG17" s="20"/>
      <c r="EH17" s="21"/>
      <c r="EJ17" s="16"/>
      <c r="EK17" s="16"/>
      <c r="EL17" s="16"/>
      <c r="EM17" s="16"/>
      <c r="EN17" s="18"/>
      <c r="EO17" s="20"/>
      <c r="EP17" s="21"/>
      <c r="ER17" s="16"/>
      <c r="ES17" s="16"/>
      <c r="ET17" s="16"/>
      <c r="EU17" s="16"/>
      <c r="EV17" s="18"/>
      <c r="EW17" s="20"/>
      <c r="EX17" s="21"/>
      <c r="EZ17" s="16"/>
      <c r="FA17" s="16"/>
      <c r="FB17" s="16"/>
      <c r="FC17" s="16"/>
      <c r="FD17" s="18"/>
      <c r="FE17" s="20"/>
      <c r="FF17" s="21"/>
      <c r="FH17" s="16"/>
      <c r="FI17" s="16"/>
      <c r="FJ17" s="16"/>
      <c r="FK17" s="16"/>
      <c r="FL17" s="18"/>
      <c r="FM17" s="20"/>
      <c r="FN17" s="21"/>
      <c r="FP17" s="16"/>
      <c r="FQ17" s="16"/>
      <c r="FR17" s="16"/>
      <c r="FS17" s="16"/>
      <c r="FT17" s="18"/>
      <c r="FU17" s="20"/>
      <c r="FV17" s="21"/>
      <c r="FX17" s="16"/>
      <c r="FY17" s="16"/>
      <c r="FZ17" s="16"/>
      <c r="GA17" s="16"/>
      <c r="GB17" s="18"/>
      <c r="GC17" s="20"/>
      <c r="GD17" s="21"/>
      <c r="GF17" s="16"/>
      <c r="GG17" s="16"/>
      <c r="GH17" s="16"/>
      <c r="GI17" s="16"/>
      <c r="GJ17" s="18"/>
      <c r="GK17" s="20"/>
      <c r="GL17" s="21"/>
      <c r="GN17" s="16"/>
      <c r="GO17" s="16"/>
      <c r="GP17" s="16"/>
      <c r="GQ17" s="16"/>
      <c r="GR17" s="18"/>
      <c r="GS17" s="20"/>
      <c r="GT17" s="21"/>
      <c r="GV17" s="16"/>
      <c r="GW17" s="16"/>
      <c r="GX17" s="16"/>
      <c r="GY17" s="16"/>
      <c r="GZ17" s="18"/>
      <c r="HA17" s="20"/>
      <c r="HB17" s="21"/>
      <c r="HD17" s="16"/>
      <c r="HE17" s="16"/>
      <c r="HF17" s="16"/>
      <c r="HG17" s="16"/>
      <c r="HH17" s="18"/>
      <c r="HI17" s="20"/>
      <c r="HJ17" s="21"/>
      <c r="HL17" s="16"/>
      <c r="HM17" s="16"/>
      <c r="HN17" s="16"/>
      <c r="HO17" s="16"/>
      <c r="HP17" s="18"/>
      <c r="HQ17" s="20"/>
      <c r="HR17" s="21"/>
      <c r="HT17" s="16"/>
      <c r="HU17" s="16"/>
      <c r="HV17" s="16"/>
      <c r="HW17" s="16"/>
      <c r="HX17" s="18"/>
      <c r="HY17" s="20"/>
      <c r="HZ17" s="21"/>
      <c r="IB17" s="16"/>
      <c r="IC17" s="16"/>
      <c r="ID17" s="16"/>
      <c r="IE17" s="16"/>
      <c r="IF17" s="18"/>
      <c r="IG17" s="20"/>
      <c r="IH17" s="21"/>
      <c r="IJ17" s="16"/>
      <c r="IK17" s="16"/>
      <c r="IL17" s="16"/>
      <c r="IM17" s="16"/>
      <c r="IN17" s="18"/>
      <c r="IO17" s="20"/>
      <c r="IP17" s="21"/>
    </row>
    <row r="18" spans="1:250" ht="45">
      <c r="A18" s="16">
        <v>1</v>
      </c>
      <c r="B18" s="18" t="s">
        <v>27</v>
      </c>
      <c r="C18" s="19" t="s">
        <v>126</v>
      </c>
      <c r="D18" s="18" t="s">
        <v>57</v>
      </c>
      <c r="E18" s="18" t="s">
        <v>26</v>
      </c>
      <c r="F18" s="16">
        <v>636</v>
      </c>
      <c r="G18" s="20"/>
      <c r="H18" s="21"/>
      <c r="I18" s="20">
        <v>469.78</v>
      </c>
      <c r="J18" s="52">
        <v>359.44</v>
      </c>
      <c r="L18" s="44">
        <v>665.88</v>
      </c>
      <c r="M18" s="44"/>
      <c r="N18" s="16"/>
      <c r="O18" s="16"/>
      <c r="P18" s="18"/>
      <c r="Q18" s="20"/>
      <c r="R18" s="21"/>
      <c r="T18" s="16"/>
      <c r="U18" s="16"/>
      <c r="V18" s="16"/>
      <c r="W18" s="16"/>
      <c r="X18" s="18"/>
      <c r="Y18" s="20"/>
      <c r="Z18" s="21"/>
      <c r="AB18" s="16"/>
      <c r="AC18" s="16"/>
      <c r="AD18" s="16"/>
      <c r="AE18" s="16"/>
      <c r="AF18" s="18"/>
      <c r="AG18" s="20"/>
      <c r="AH18" s="21"/>
      <c r="AJ18" s="16"/>
      <c r="AK18" s="16"/>
      <c r="AL18" s="16"/>
      <c r="AM18" s="16"/>
      <c r="AN18" s="18"/>
      <c r="AO18" s="20"/>
      <c r="AP18" s="21"/>
      <c r="AR18" s="16"/>
      <c r="AS18" s="16"/>
      <c r="AT18" s="16"/>
      <c r="AU18" s="16"/>
      <c r="AV18" s="18"/>
      <c r="AW18" s="20"/>
      <c r="AX18" s="21"/>
      <c r="AZ18" s="16"/>
      <c r="BA18" s="16"/>
      <c r="BB18" s="16"/>
      <c r="BC18" s="16"/>
      <c r="BD18" s="18"/>
      <c r="BE18" s="20"/>
      <c r="BF18" s="21"/>
      <c r="BH18" s="16"/>
      <c r="BI18" s="16"/>
      <c r="BJ18" s="16"/>
      <c r="BK18" s="16"/>
      <c r="BL18" s="18"/>
      <c r="BM18" s="20"/>
      <c r="BN18" s="21"/>
      <c r="BP18" s="16"/>
      <c r="BQ18" s="16"/>
      <c r="BR18" s="16"/>
      <c r="BS18" s="16"/>
      <c r="BT18" s="18"/>
      <c r="BU18" s="20"/>
      <c r="BV18" s="21"/>
      <c r="BX18" s="16"/>
      <c r="BY18" s="16"/>
      <c r="BZ18" s="16"/>
      <c r="CA18" s="16"/>
      <c r="CB18" s="18"/>
      <c r="CC18" s="20"/>
      <c r="CD18" s="21"/>
      <c r="CF18" s="16"/>
      <c r="CG18" s="16"/>
      <c r="CH18" s="16"/>
      <c r="CI18" s="16"/>
      <c r="CJ18" s="18"/>
      <c r="CK18" s="20"/>
      <c r="CL18" s="21"/>
      <c r="CN18" s="16"/>
      <c r="CO18" s="16"/>
      <c r="CP18" s="16"/>
      <c r="CQ18" s="16"/>
      <c r="CR18" s="18"/>
      <c r="CS18" s="20"/>
      <c r="CT18" s="21"/>
      <c r="CV18" s="16"/>
      <c r="CW18" s="16"/>
      <c r="CX18" s="16"/>
      <c r="CY18" s="16"/>
      <c r="CZ18" s="18"/>
      <c r="DA18" s="20"/>
      <c r="DB18" s="21"/>
      <c r="DD18" s="16"/>
      <c r="DE18" s="16"/>
      <c r="DF18" s="16"/>
      <c r="DG18" s="16"/>
      <c r="DH18" s="18"/>
      <c r="DI18" s="20"/>
      <c r="DJ18" s="21"/>
      <c r="DL18" s="16"/>
      <c r="DM18" s="16"/>
      <c r="DN18" s="16"/>
      <c r="DO18" s="16"/>
      <c r="DP18" s="18"/>
      <c r="DQ18" s="20"/>
      <c r="DR18" s="21"/>
      <c r="DT18" s="16"/>
      <c r="DU18" s="16"/>
      <c r="DV18" s="16"/>
      <c r="DW18" s="16"/>
      <c r="DX18" s="18"/>
      <c r="DY18" s="20"/>
      <c r="DZ18" s="21"/>
      <c r="EB18" s="16"/>
      <c r="EC18" s="16"/>
      <c r="ED18" s="16"/>
      <c r="EE18" s="16"/>
      <c r="EF18" s="18"/>
      <c r="EG18" s="20"/>
      <c r="EH18" s="21"/>
      <c r="EJ18" s="16"/>
      <c r="EK18" s="16"/>
      <c r="EL18" s="16"/>
      <c r="EM18" s="16"/>
      <c r="EN18" s="18"/>
      <c r="EO18" s="20"/>
      <c r="EP18" s="21"/>
      <c r="ER18" s="16"/>
      <c r="ES18" s="16"/>
      <c r="ET18" s="16"/>
      <c r="EU18" s="16"/>
      <c r="EV18" s="18"/>
      <c r="EW18" s="20"/>
      <c r="EX18" s="21"/>
      <c r="EZ18" s="16"/>
      <c r="FA18" s="16"/>
      <c r="FB18" s="16"/>
      <c r="FC18" s="16"/>
      <c r="FD18" s="18"/>
      <c r="FE18" s="20"/>
      <c r="FF18" s="21"/>
      <c r="FH18" s="16"/>
      <c r="FI18" s="16"/>
      <c r="FJ18" s="16"/>
      <c r="FK18" s="16"/>
      <c r="FL18" s="18"/>
      <c r="FM18" s="20"/>
      <c r="FN18" s="21"/>
      <c r="FP18" s="16"/>
      <c r="FQ18" s="16"/>
      <c r="FR18" s="16"/>
      <c r="FS18" s="16"/>
      <c r="FT18" s="18"/>
      <c r="FU18" s="20"/>
      <c r="FV18" s="21"/>
      <c r="FX18" s="16"/>
      <c r="FY18" s="16"/>
      <c r="FZ18" s="16"/>
      <c r="GA18" s="16"/>
      <c r="GB18" s="18"/>
      <c r="GC18" s="20"/>
      <c r="GD18" s="21"/>
      <c r="GF18" s="16"/>
      <c r="GG18" s="16"/>
      <c r="GH18" s="16"/>
      <c r="GI18" s="16"/>
      <c r="GJ18" s="18"/>
      <c r="GK18" s="20"/>
      <c r="GL18" s="21"/>
      <c r="GN18" s="16"/>
      <c r="GO18" s="16"/>
      <c r="GP18" s="16"/>
      <c r="GQ18" s="16"/>
      <c r="GR18" s="18"/>
      <c r="GS18" s="20"/>
      <c r="GT18" s="21"/>
      <c r="GV18" s="16"/>
      <c r="GW18" s="16"/>
      <c r="GX18" s="16"/>
      <c r="GY18" s="16"/>
      <c r="GZ18" s="18"/>
      <c r="HA18" s="20"/>
      <c r="HB18" s="21"/>
      <c r="HD18" s="16"/>
      <c r="HE18" s="16"/>
      <c r="HF18" s="16"/>
      <c r="HG18" s="16"/>
      <c r="HH18" s="18"/>
      <c r="HI18" s="20"/>
      <c r="HJ18" s="21"/>
      <c r="HL18" s="16"/>
      <c r="HM18" s="16"/>
      <c r="HN18" s="16"/>
      <c r="HO18" s="16"/>
      <c r="HP18" s="18"/>
      <c r="HQ18" s="20"/>
      <c r="HR18" s="21"/>
      <c r="HT18" s="16"/>
      <c r="HU18" s="16"/>
      <c r="HV18" s="16"/>
      <c r="HW18" s="16"/>
      <c r="HX18" s="18"/>
      <c r="HY18" s="20"/>
      <c r="HZ18" s="21"/>
      <c r="IB18" s="16"/>
      <c r="IC18" s="16"/>
      <c r="ID18" s="16"/>
      <c r="IE18" s="16"/>
      <c r="IF18" s="18"/>
      <c r="IG18" s="20"/>
      <c r="IH18" s="21"/>
      <c r="IJ18" s="16"/>
      <c r="IK18" s="16"/>
      <c r="IL18" s="16"/>
      <c r="IM18" s="16"/>
      <c r="IN18" s="18"/>
      <c r="IO18" s="20"/>
      <c r="IP18" s="21"/>
    </row>
    <row r="19" spans="1:250" ht="15">
      <c r="A19" s="16">
        <v>1</v>
      </c>
      <c r="B19" s="18" t="s">
        <v>10</v>
      </c>
      <c r="C19" s="18" t="s">
        <v>127</v>
      </c>
      <c r="D19" s="18" t="s">
        <v>132</v>
      </c>
      <c r="E19" s="18" t="s">
        <v>29</v>
      </c>
      <c r="F19" s="16">
        <v>630</v>
      </c>
      <c r="G19" s="20"/>
      <c r="H19" s="21"/>
      <c r="I19" s="51">
        <v>37.6</v>
      </c>
      <c r="J19" s="21">
        <v>40.54</v>
      </c>
      <c r="L19" s="44"/>
      <c r="M19" s="44"/>
      <c r="N19" s="16"/>
      <c r="O19" s="16"/>
      <c r="P19" s="18"/>
      <c r="Q19" s="20"/>
      <c r="R19" s="21"/>
      <c r="T19" s="16"/>
      <c r="U19" s="16"/>
      <c r="V19" s="16"/>
      <c r="W19" s="16"/>
      <c r="X19" s="18"/>
      <c r="Y19" s="20"/>
      <c r="Z19" s="21"/>
      <c r="AB19" s="16"/>
      <c r="AC19" s="16"/>
      <c r="AD19" s="16"/>
      <c r="AE19" s="16"/>
      <c r="AF19" s="18"/>
      <c r="AG19" s="20"/>
      <c r="AH19" s="21"/>
      <c r="AJ19" s="16"/>
      <c r="AK19" s="16"/>
      <c r="AL19" s="16"/>
      <c r="AM19" s="16"/>
      <c r="AN19" s="18"/>
      <c r="AO19" s="20"/>
      <c r="AP19" s="21"/>
      <c r="AR19" s="16"/>
      <c r="AS19" s="16"/>
      <c r="AT19" s="16"/>
      <c r="AU19" s="16"/>
      <c r="AV19" s="18"/>
      <c r="AW19" s="20"/>
      <c r="AX19" s="21"/>
      <c r="AZ19" s="16"/>
      <c r="BA19" s="16"/>
      <c r="BB19" s="16"/>
      <c r="BC19" s="16"/>
      <c r="BD19" s="18"/>
      <c r="BE19" s="20"/>
      <c r="BF19" s="21"/>
      <c r="BH19" s="16"/>
      <c r="BI19" s="16"/>
      <c r="BJ19" s="16"/>
      <c r="BK19" s="16"/>
      <c r="BL19" s="18"/>
      <c r="BM19" s="20"/>
      <c r="BN19" s="21"/>
      <c r="BP19" s="16"/>
      <c r="BQ19" s="16"/>
      <c r="BR19" s="16"/>
      <c r="BS19" s="16"/>
      <c r="BT19" s="18"/>
      <c r="BU19" s="20"/>
      <c r="BV19" s="21"/>
      <c r="BX19" s="16"/>
      <c r="BY19" s="16"/>
      <c r="BZ19" s="16"/>
      <c r="CA19" s="16"/>
      <c r="CB19" s="18"/>
      <c r="CC19" s="20"/>
      <c r="CD19" s="21"/>
      <c r="CF19" s="16"/>
      <c r="CG19" s="16"/>
      <c r="CH19" s="16"/>
      <c r="CI19" s="16"/>
      <c r="CJ19" s="18"/>
      <c r="CK19" s="20"/>
      <c r="CL19" s="21"/>
      <c r="CN19" s="16"/>
      <c r="CO19" s="16"/>
      <c r="CP19" s="16"/>
      <c r="CQ19" s="16"/>
      <c r="CR19" s="18"/>
      <c r="CS19" s="20"/>
      <c r="CT19" s="21"/>
      <c r="CV19" s="16"/>
      <c r="CW19" s="16"/>
      <c r="CX19" s="16"/>
      <c r="CY19" s="16"/>
      <c r="CZ19" s="18"/>
      <c r="DA19" s="20"/>
      <c r="DB19" s="21"/>
      <c r="DD19" s="16"/>
      <c r="DE19" s="16"/>
      <c r="DF19" s="16"/>
      <c r="DG19" s="16"/>
      <c r="DH19" s="18"/>
      <c r="DI19" s="20"/>
      <c r="DJ19" s="21"/>
      <c r="DL19" s="16"/>
      <c r="DM19" s="16"/>
      <c r="DN19" s="16"/>
      <c r="DO19" s="16"/>
      <c r="DP19" s="18"/>
      <c r="DQ19" s="20"/>
      <c r="DR19" s="21"/>
      <c r="DT19" s="16"/>
      <c r="DU19" s="16"/>
      <c r="DV19" s="16"/>
      <c r="DW19" s="16"/>
      <c r="DX19" s="18"/>
      <c r="DY19" s="20"/>
      <c r="DZ19" s="21"/>
      <c r="EB19" s="16"/>
      <c r="EC19" s="16"/>
      <c r="ED19" s="16"/>
      <c r="EE19" s="16"/>
      <c r="EF19" s="18"/>
      <c r="EG19" s="20"/>
      <c r="EH19" s="21"/>
      <c r="EJ19" s="16"/>
      <c r="EK19" s="16"/>
      <c r="EL19" s="16"/>
      <c r="EM19" s="16"/>
      <c r="EN19" s="18"/>
      <c r="EO19" s="20"/>
      <c r="EP19" s="21"/>
      <c r="ER19" s="16"/>
      <c r="ES19" s="16"/>
      <c r="ET19" s="16"/>
      <c r="EU19" s="16"/>
      <c r="EV19" s="18"/>
      <c r="EW19" s="20"/>
      <c r="EX19" s="21"/>
      <c r="EZ19" s="16"/>
      <c r="FA19" s="16"/>
      <c r="FB19" s="16"/>
      <c r="FC19" s="16"/>
      <c r="FD19" s="18"/>
      <c r="FE19" s="20"/>
      <c r="FF19" s="21"/>
      <c r="FH19" s="16"/>
      <c r="FI19" s="16"/>
      <c r="FJ19" s="16"/>
      <c r="FK19" s="16"/>
      <c r="FL19" s="18"/>
      <c r="FM19" s="20"/>
      <c r="FN19" s="21"/>
      <c r="FP19" s="16"/>
      <c r="FQ19" s="16"/>
      <c r="FR19" s="16"/>
      <c r="FS19" s="16"/>
      <c r="FT19" s="18"/>
      <c r="FU19" s="20"/>
      <c r="FV19" s="21"/>
      <c r="FX19" s="16"/>
      <c r="FY19" s="16"/>
      <c r="FZ19" s="16"/>
      <c r="GA19" s="16"/>
      <c r="GB19" s="18"/>
      <c r="GC19" s="20"/>
      <c r="GD19" s="21"/>
      <c r="GF19" s="16"/>
      <c r="GG19" s="16"/>
      <c r="GH19" s="16"/>
      <c r="GI19" s="16"/>
      <c r="GJ19" s="18"/>
      <c r="GK19" s="20"/>
      <c r="GL19" s="21"/>
      <c r="GN19" s="16"/>
      <c r="GO19" s="16"/>
      <c r="GP19" s="16"/>
      <c r="GQ19" s="16"/>
      <c r="GR19" s="18"/>
      <c r="GS19" s="20"/>
      <c r="GT19" s="21"/>
      <c r="GV19" s="16"/>
      <c r="GW19" s="16"/>
      <c r="GX19" s="16"/>
      <c r="GY19" s="16"/>
      <c r="GZ19" s="18"/>
      <c r="HA19" s="20"/>
      <c r="HB19" s="21"/>
      <c r="HD19" s="16"/>
      <c r="HE19" s="16"/>
      <c r="HF19" s="16"/>
      <c r="HG19" s="16"/>
      <c r="HH19" s="18"/>
      <c r="HI19" s="20"/>
      <c r="HJ19" s="21"/>
      <c r="HL19" s="16"/>
      <c r="HM19" s="16"/>
      <c r="HN19" s="16"/>
      <c r="HO19" s="16"/>
      <c r="HP19" s="18"/>
      <c r="HQ19" s="20"/>
      <c r="HR19" s="21"/>
      <c r="HT19" s="16"/>
      <c r="HU19" s="16"/>
      <c r="HV19" s="16"/>
      <c r="HW19" s="16"/>
      <c r="HX19" s="18"/>
      <c r="HY19" s="20"/>
      <c r="HZ19" s="21"/>
      <c r="IB19" s="16"/>
      <c r="IC19" s="16"/>
      <c r="ID19" s="16"/>
      <c r="IE19" s="16"/>
      <c r="IF19" s="18"/>
      <c r="IG19" s="20"/>
      <c r="IH19" s="21"/>
      <c r="IJ19" s="16"/>
      <c r="IK19" s="16"/>
      <c r="IL19" s="16"/>
      <c r="IM19" s="16"/>
      <c r="IN19" s="18"/>
      <c r="IO19" s="20"/>
      <c r="IP19" s="21"/>
    </row>
    <row r="20" spans="1:250" s="15" customFormat="1" ht="15.75">
      <c r="A20" s="17" t="s">
        <v>134</v>
      </c>
      <c r="B20" s="17" t="s">
        <v>1</v>
      </c>
      <c r="C20" s="17" t="s">
        <v>113</v>
      </c>
      <c r="D20" s="17" t="s">
        <v>0</v>
      </c>
      <c r="E20" s="34"/>
      <c r="F20" s="34" t="s">
        <v>133</v>
      </c>
      <c r="G20" s="28" t="s">
        <v>260</v>
      </c>
      <c r="H20" s="39" t="s">
        <v>261</v>
      </c>
      <c r="I20" s="28" t="s">
        <v>262</v>
      </c>
      <c r="J20" s="28" t="s">
        <v>263</v>
      </c>
      <c r="K20" s="45" t="s">
        <v>264</v>
      </c>
      <c r="L20" s="43" t="s">
        <v>266</v>
      </c>
      <c r="M20" s="43" t="s">
        <v>267</v>
      </c>
      <c r="N20" s="17"/>
      <c r="O20" s="17"/>
      <c r="P20" s="17"/>
      <c r="Q20" s="17"/>
      <c r="R20" s="17"/>
      <c r="T20" s="17"/>
      <c r="U20" s="17"/>
      <c r="V20" s="17"/>
      <c r="W20" s="17"/>
      <c r="X20" s="17"/>
      <c r="Y20" s="17"/>
      <c r="Z20" s="17"/>
      <c r="AB20" s="17"/>
      <c r="AC20" s="17"/>
      <c r="AD20" s="17"/>
      <c r="AE20" s="17"/>
      <c r="AF20" s="17"/>
      <c r="AG20" s="17"/>
      <c r="AH20" s="17"/>
      <c r="AJ20" s="17"/>
      <c r="AK20" s="17"/>
      <c r="AL20" s="17"/>
      <c r="AM20" s="17"/>
      <c r="AN20" s="17"/>
      <c r="AO20" s="17"/>
      <c r="AP20" s="17"/>
      <c r="AR20" s="17"/>
      <c r="AS20" s="17"/>
      <c r="AT20" s="17"/>
      <c r="AU20" s="17"/>
      <c r="AV20" s="17"/>
      <c r="AW20" s="17"/>
      <c r="AX20" s="17"/>
      <c r="AZ20" s="17"/>
      <c r="BA20" s="17"/>
      <c r="BB20" s="17"/>
      <c r="BC20" s="17"/>
      <c r="BD20" s="17"/>
      <c r="BE20" s="17"/>
      <c r="BF20" s="17"/>
      <c r="BH20" s="17"/>
      <c r="BI20" s="17"/>
      <c r="BJ20" s="17"/>
      <c r="BK20" s="17"/>
      <c r="BL20" s="17"/>
      <c r="BM20" s="17"/>
      <c r="BN20" s="17"/>
      <c r="BP20" s="17"/>
      <c r="BQ20" s="17"/>
      <c r="BR20" s="17"/>
      <c r="BS20" s="17"/>
      <c r="BT20" s="17"/>
      <c r="BU20" s="17"/>
      <c r="BV20" s="17"/>
      <c r="BX20" s="17"/>
      <c r="BY20" s="17"/>
      <c r="BZ20" s="17"/>
      <c r="CA20" s="17"/>
      <c r="CB20" s="17"/>
      <c r="CC20" s="17"/>
      <c r="CD20" s="17"/>
      <c r="CF20" s="17"/>
      <c r="CG20" s="17"/>
      <c r="CH20" s="17"/>
      <c r="CI20" s="17"/>
      <c r="CJ20" s="17"/>
      <c r="CK20" s="17"/>
      <c r="CL20" s="17"/>
      <c r="CN20" s="17"/>
      <c r="CO20" s="17"/>
      <c r="CP20" s="17"/>
      <c r="CQ20" s="17"/>
      <c r="CR20" s="17"/>
      <c r="CS20" s="17"/>
      <c r="CT20" s="17"/>
      <c r="CV20" s="17"/>
      <c r="CW20" s="17"/>
      <c r="CX20" s="17"/>
      <c r="CY20" s="17"/>
      <c r="CZ20" s="17"/>
      <c r="DA20" s="17"/>
      <c r="DB20" s="17"/>
      <c r="DD20" s="17"/>
      <c r="DE20" s="17"/>
      <c r="DF20" s="17"/>
      <c r="DG20" s="17"/>
      <c r="DH20" s="17"/>
      <c r="DI20" s="17"/>
      <c r="DJ20" s="17"/>
      <c r="DL20" s="17"/>
      <c r="DM20" s="17"/>
      <c r="DN20" s="17"/>
      <c r="DO20" s="17"/>
      <c r="DP20" s="17"/>
      <c r="DQ20" s="17"/>
      <c r="DR20" s="17"/>
      <c r="DT20" s="17"/>
      <c r="DU20" s="17"/>
      <c r="DV20" s="17"/>
      <c r="DW20" s="17"/>
      <c r="DX20" s="17"/>
      <c r="DY20" s="17"/>
      <c r="DZ20" s="17"/>
      <c r="EB20" s="17"/>
      <c r="EC20" s="17"/>
      <c r="ED20" s="17"/>
      <c r="EE20" s="17"/>
      <c r="EF20" s="17"/>
      <c r="EG20" s="17"/>
      <c r="EH20" s="17"/>
      <c r="EJ20" s="17"/>
      <c r="EK20" s="17"/>
      <c r="EL20" s="17"/>
      <c r="EM20" s="17"/>
      <c r="EN20" s="17"/>
      <c r="EO20" s="17"/>
      <c r="EP20" s="17"/>
      <c r="ER20" s="17"/>
      <c r="ES20" s="17"/>
      <c r="ET20" s="17"/>
      <c r="EU20" s="17"/>
      <c r="EV20" s="17"/>
      <c r="EW20" s="17"/>
      <c r="EX20" s="17"/>
      <c r="EZ20" s="17"/>
      <c r="FA20" s="17"/>
      <c r="FB20" s="17"/>
      <c r="FC20" s="17"/>
      <c r="FD20" s="17"/>
      <c r="FE20" s="17"/>
      <c r="FF20" s="17"/>
      <c r="FH20" s="17"/>
      <c r="FI20" s="17"/>
      <c r="FJ20" s="17"/>
      <c r="FK20" s="17"/>
      <c r="FL20" s="17"/>
      <c r="FM20" s="17"/>
      <c r="FN20" s="17"/>
      <c r="FP20" s="17"/>
      <c r="FQ20" s="17"/>
      <c r="FR20" s="17"/>
      <c r="FS20" s="17"/>
      <c r="FT20" s="17"/>
      <c r="FU20" s="17"/>
      <c r="FV20" s="17"/>
      <c r="FX20" s="17"/>
      <c r="FY20" s="17"/>
      <c r="FZ20" s="17"/>
      <c r="GA20" s="17"/>
      <c r="GB20" s="17"/>
      <c r="GC20" s="17"/>
      <c r="GD20" s="17"/>
      <c r="GF20" s="17"/>
      <c r="GG20" s="17"/>
      <c r="GH20" s="17"/>
      <c r="GI20" s="17"/>
      <c r="GJ20" s="17"/>
      <c r="GK20" s="17"/>
      <c r="GL20" s="17"/>
      <c r="GN20" s="17"/>
      <c r="GO20" s="17"/>
      <c r="GP20" s="17"/>
      <c r="GQ20" s="17"/>
      <c r="GR20" s="17"/>
      <c r="GS20" s="17"/>
      <c r="GT20" s="17"/>
      <c r="GV20" s="17"/>
      <c r="GW20" s="17"/>
      <c r="GX20" s="17"/>
      <c r="GY20" s="17"/>
      <c r="GZ20" s="17"/>
      <c r="HA20" s="17"/>
      <c r="HB20" s="17"/>
      <c r="HD20" s="17"/>
      <c r="HE20" s="17"/>
      <c r="HF20" s="17"/>
      <c r="HG20" s="17"/>
      <c r="HH20" s="17"/>
      <c r="HI20" s="17"/>
      <c r="HJ20" s="17"/>
      <c r="HL20" s="17"/>
      <c r="HM20" s="17"/>
      <c r="HN20" s="17"/>
      <c r="HO20" s="17"/>
      <c r="HP20" s="17"/>
      <c r="HQ20" s="17"/>
      <c r="HR20" s="17"/>
      <c r="HT20" s="17"/>
      <c r="HU20" s="17"/>
      <c r="HV20" s="17"/>
      <c r="HW20" s="17"/>
      <c r="HX20" s="17"/>
      <c r="HY20" s="17"/>
      <c r="HZ20" s="17"/>
      <c r="IB20" s="17"/>
      <c r="IC20" s="17"/>
      <c r="ID20" s="17"/>
      <c r="IE20" s="17"/>
      <c r="IF20" s="17"/>
      <c r="IG20" s="17"/>
      <c r="IH20" s="17"/>
      <c r="IJ20" s="17"/>
      <c r="IK20" s="17"/>
      <c r="IL20" s="17"/>
      <c r="IM20" s="17"/>
      <c r="IN20" s="17"/>
      <c r="IO20" s="17"/>
      <c r="IP20" s="17"/>
    </row>
    <row r="21" spans="1:250" ht="60">
      <c r="A21" s="16">
        <v>1</v>
      </c>
      <c r="B21" s="18" t="s">
        <v>31</v>
      </c>
      <c r="C21" s="19" t="s">
        <v>128</v>
      </c>
      <c r="D21" s="18" t="s">
        <v>58</v>
      </c>
      <c r="E21" s="24" t="s">
        <v>30</v>
      </c>
      <c r="F21" s="28">
        <v>608</v>
      </c>
      <c r="G21" s="20"/>
      <c r="H21" s="21"/>
      <c r="I21" s="20">
        <v>210.4</v>
      </c>
      <c r="J21" s="52">
        <v>184.24</v>
      </c>
      <c r="L21" s="44">
        <v>249.41</v>
      </c>
      <c r="M21" s="44"/>
      <c r="N21" s="16"/>
      <c r="O21" s="16"/>
      <c r="P21" s="18"/>
      <c r="Q21" s="20"/>
      <c r="R21" s="21"/>
      <c r="T21" s="16"/>
      <c r="U21" s="16"/>
      <c r="V21" s="16"/>
      <c r="W21" s="16"/>
      <c r="X21" s="18"/>
      <c r="Y21" s="20"/>
      <c r="Z21" s="21"/>
      <c r="AB21" s="16"/>
      <c r="AC21" s="16"/>
      <c r="AD21" s="16"/>
      <c r="AE21" s="16"/>
      <c r="AF21" s="18"/>
      <c r="AG21" s="20"/>
      <c r="AH21" s="21"/>
      <c r="AJ21" s="16"/>
      <c r="AK21" s="16"/>
      <c r="AL21" s="16"/>
      <c r="AM21" s="16"/>
      <c r="AN21" s="18"/>
      <c r="AO21" s="20"/>
      <c r="AP21" s="21"/>
      <c r="AR21" s="16"/>
      <c r="AS21" s="16"/>
      <c r="AT21" s="16"/>
      <c r="AU21" s="16"/>
      <c r="AV21" s="18"/>
      <c r="AW21" s="20"/>
      <c r="AX21" s="21"/>
      <c r="AZ21" s="16"/>
      <c r="BA21" s="16"/>
      <c r="BB21" s="16"/>
      <c r="BC21" s="16"/>
      <c r="BD21" s="18"/>
      <c r="BE21" s="20"/>
      <c r="BF21" s="21"/>
      <c r="BH21" s="16"/>
      <c r="BI21" s="16"/>
      <c r="BJ21" s="16"/>
      <c r="BK21" s="16"/>
      <c r="BL21" s="18"/>
      <c r="BM21" s="20"/>
      <c r="BN21" s="21"/>
      <c r="BP21" s="16"/>
      <c r="BQ21" s="16"/>
      <c r="BR21" s="16"/>
      <c r="BS21" s="16"/>
      <c r="BT21" s="18"/>
      <c r="BU21" s="20"/>
      <c r="BV21" s="21"/>
      <c r="BX21" s="16"/>
      <c r="BY21" s="16"/>
      <c r="BZ21" s="16"/>
      <c r="CA21" s="16"/>
      <c r="CB21" s="18"/>
      <c r="CC21" s="20"/>
      <c r="CD21" s="21"/>
      <c r="CF21" s="16"/>
      <c r="CG21" s="16"/>
      <c r="CH21" s="16"/>
      <c r="CI21" s="16"/>
      <c r="CJ21" s="18"/>
      <c r="CK21" s="20"/>
      <c r="CL21" s="21"/>
      <c r="CN21" s="16"/>
      <c r="CO21" s="16"/>
      <c r="CP21" s="16"/>
      <c r="CQ21" s="16"/>
      <c r="CR21" s="18"/>
      <c r="CS21" s="20"/>
      <c r="CT21" s="21"/>
      <c r="CV21" s="16"/>
      <c r="CW21" s="16"/>
      <c r="CX21" s="16"/>
      <c r="CY21" s="16"/>
      <c r="CZ21" s="18"/>
      <c r="DA21" s="20"/>
      <c r="DB21" s="21"/>
      <c r="DD21" s="16"/>
      <c r="DE21" s="16"/>
      <c r="DF21" s="16"/>
      <c r="DG21" s="16"/>
      <c r="DH21" s="18"/>
      <c r="DI21" s="20"/>
      <c r="DJ21" s="21"/>
      <c r="DL21" s="16"/>
      <c r="DM21" s="16"/>
      <c r="DN21" s="16"/>
      <c r="DO21" s="16"/>
      <c r="DP21" s="18"/>
      <c r="DQ21" s="20"/>
      <c r="DR21" s="21"/>
      <c r="DT21" s="16"/>
      <c r="DU21" s="16"/>
      <c r="DV21" s="16"/>
      <c r="DW21" s="16"/>
      <c r="DX21" s="18"/>
      <c r="DY21" s="20"/>
      <c r="DZ21" s="21"/>
      <c r="EB21" s="16"/>
      <c r="EC21" s="16"/>
      <c r="ED21" s="16"/>
      <c r="EE21" s="16"/>
      <c r="EF21" s="18"/>
      <c r="EG21" s="20"/>
      <c r="EH21" s="21"/>
      <c r="EJ21" s="16"/>
      <c r="EK21" s="16"/>
      <c r="EL21" s="16"/>
      <c r="EM21" s="16"/>
      <c r="EN21" s="18"/>
      <c r="EO21" s="20"/>
      <c r="EP21" s="21"/>
      <c r="ER21" s="16"/>
      <c r="ES21" s="16"/>
      <c r="ET21" s="16"/>
      <c r="EU21" s="16"/>
      <c r="EV21" s="18"/>
      <c r="EW21" s="20"/>
      <c r="EX21" s="21"/>
      <c r="EZ21" s="16"/>
      <c r="FA21" s="16"/>
      <c r="FB21" s="16"/>
      <c r="FC21" s="16"/>
      <c r="FD21" s="18"/>
      <c r="FE21" s="20"/>
      <c r="FF21" s="21"/>
      <c r="FH21" s="16"/>
      <c r="FI21" s="16"/>
      <c r="FJ21" s="16"/>
      <c r="FK21" s="16"/>
      <c r="FL21" s="18"/>
      <c r="FM21" s="20"/>
      <c r="FN21" s="21"/>
      <c r="FP21" s="16"/>
      <c r="FQ21" s="16"/>
      <c r="FR21" s="16"/>
      <c r="FS21" s="16"/>
      <c r="FT21" s="18"/>
      <c r="FU21" s="20"/>
      <c r="FV21" s="21"/>
      <c r="FX21" s="16"/>
      <c r="FY21" s="16"/>
      <c r="FZ21" s="16"/>
      <c r="GA21" s="16"/>
      <c r="GB21" s="18"/>
      <c r="GC21" s="20"/>
      <c r="GD21" s="21"/>
      <c r="GF21" s="16"/>
      <c r="GG21" s="16"/>
      <c r="GH21" s="16"/>
      <c r="GI21" s="16"/>
      <c r="GJ21" s="18"/>
      <c r="GK21" s="20"/>
      <c r="GL21" s="21"/>
      <c r="GN21" s="16"/>
      <c r="GO21" s="16"/>
      <c r="GP21" s="16"/>
      <c r="GQ21" s="16"/>
      <c r="GR21" s="18"/>
      <c r="GS21" s="20"/>
      <c r="GT21" s="21"/>
      <c r="GV21" s="16"/>
      <c r="GW21" s="16"/>
      <c r="GX21" s="16"/>
      <c r="GY21" s="16"/>
      <c r="GZ21" s="18"/>
      <c r="HA21" s="20"/>
      <c r="HB21" s="21"/>
      <c r="HD21" s="16"/>
      <c r="HE21" s="16"/>
      <c r="HF21" s="16"/>
      <c r="HG21" s="16"/>
      <c r="HH21" s="18"/>
      <c r="HI21" s="20"/>
      <c r="HJ21" s="21"/>
      <c r="HL21" s="16"/>
      <c r="HM21" s="16"/>
      <c r="HN21" s="16"/>
      <c r="HO21" s="16"/>
      <c r="HP21" s="18"/>
      <c r="HQ21" s="20"/>
      <c r="HR21" s="21"/>
      <c r="HT21" s="16"/>
      <c r="HU21" s="16"/>
      <c r="HV21" s="16"/>
      <c r="HW21" s="16"/>
      <c r="HX21" s="18"/>
      <c r="HY21" s="20"/>
      <c r="HZ21" s="21"/>
      <c r="IB21" s="16"/>
      <c r="IC21" s="16"/>
      <c r="ID21" s="16"/>
      <c r="IE21" s="16"/>
      <c r="IF21" s="18"/>
      <c r="IG21" s="20"/>
      <c r="IH21" s="21"/>
      <c r="IJ21" s="16"/>
      <c r="IK21" s="16"/>
      <c r="IL21" s="16"/>
      <c r="IM21" s="16"/>
      <c r="IN21" s="18"/>
      <c r="IO21" s="20"/>
      <c r="IP21" s="21"/>
    </row>
    <row r="22" spans="1:250" ht="15">
      <c r="A22" s="16">
        <v>1</v>
      </c>
      <c r="B22" s="18" t="s">
        <v>11</v>
      </c>
      <c r="C22" s="19" t="s">
        <v>268</v>
      </c>
      <c r="D22" s="18" t="s">
        <v>59</v>
      </c>
      <c r="E22" s="24">
        <v>30665117</v>
      </c>
      <c r="F22" s="28">
        <v>591</v>
      </c>
      <c r="G22" s="20"/>
      <c r="H22" s="21"/>
      <c r="I22" s="20"/>
      <c r="J22" s="52">
        <v>108.28</v>
      </c>
      <c r="L22" s="44">
        <v>156.24</v>
      </c>
      <c r="M22" s="44"/>
      <c r="N22" s="16"/>
      <c r="O22" s="16"/>
      <c r="P22" s="18"/>
      <c r="Q22" s="20"/>
      <c r="R22" s="21"/>
      <c r="T22" s="16"/>
      <c r="U22" s="16"/>
      <c r="V22" s="16"/>
      <c r="W22" s="16"/>
      <c r="X22" s="18"/>
      <c r="Y22" s="20"/>
      <c r="Z22" s="21"/>
      <c r="AB22" s="16"/>
      <c r="AC22" s="16"/>
      <c r="AD22" s="16"/>
      <c r="AE22" s="16"/>
      <c r="AF22" s="18"/>
      <c r="AG22" s="20"/>
      <c r="AH22" s="21"/>
      <c r="AJ22" s="16"/>
      <c r="AK22" s="16"/>
      <c r="AL22" s="16"/>
      <c r="AM22" s="16"/>
      <c r="AN22" s="18"/>
      <c r="AO22" s="20"/>
      <c r="AP22" s="21"/>
      <c r="AR22" s="16"/>
      <c r="AS22" s="16"/>
      <c r="AT22" s="16"/>
      <c r="AU22" s="16"/>
      <c r="AV22" s="18"/>
      <c r="AW22" s="20"/>
      <c r="AX22" s="21"/>
      <c r="AZ22" s="16"/>
      <c r="BA22" s="16"/>
      <c r="BB22" s="16"/>
      <c r="BC22" s="16"/>
      <c r="BD22" s="18"/>
      <c r="BE22" s="20"/>
      <c r="BF22" s="21"/>
      <c r="BH22" s="16"/>
      <c r="BI22" s="16"/>
      <c r="BJ22" s="16"/>
      <c r="BK22" s="16"/>
      <c r="BL22" s="18"/>
      <c r="BM22" s="20"/>
      <c r="BN22" s="21"/>
      <c r="BP22" s="16"/>
      <c r="BQ22" s="16"/>
      <c r="BR22" s="16"/>
      <c r="BS22" s="16"/>
      <c r="BT22" s="18"/>
      <c r="BU22" s="20"/>
      <c r="BV22" s="21"/>
      <c r="BX22" s="16"/>
      <c r="BY22" s="16"/>
      <c r="BZ22" s="16"/>
      <c r="CA22" s="16"/>
      <c r="CB22" s="18"/>
      <c r="CC22" s="20"/>
      <c r="CD22" s="21"/>
      <c r="CF22" s="16"/>
      <c r="CG22" s="16"/>
      <c r="CH22" s="16"/>
      <c r="CI22" s="16"/>
      <c r="CJ22" s="18"/>
      <c r="CK22" s="20"/>
      <c r="CL22" s="21"/>
      <c r="CN22" s="16"/>
      <c r="CO22" s="16"/>
      <c r="CP22" s="16"/>
      <c r="CQ22" s="16"/>
      <c r="CR22" s="18"/>
      <c r="CS22" s="20"/>
      <c r="CT22" s="21"/>
      <c r="CV22" s="16"/>
      <c r="CW22" s="16"/>
      <c r="CX22" s="16"/>
      <c r="CY22" s="16"/>
      <c r="CZ22" s="18"/>
      <c r="DA22" s="20"/>
      <c r="DB22" s="21"/>
      <c r="DD22" s="16"/>
      <c r="DE22" s="16"/>
      <c r="DF22" s="16"/>
      <c r="DG22" s="16"/>
      <c r="DH22" s="18"/>
      <c r="DI22" s="20"/>
      <c r="DJ22" s="21"/>
      <c r="DL22" s="16"/>
      <c r="DM22" s="16"/>
      <c r="DN22" s="16"/>
      <c r="DO22" s="16"/>
      <c r="DP22" s="18"/>
      <c r="DQ22" s="20"/>
      <c r="DR22" s="21"/>
      <c r="DT22" s="16"/>
      <c r="DU22" s="16"/>
      <c r="DV22" s="16"/>
      <c r="DW22" s="16"/>
      <c r="DX22" s="18"/>
      <c r="DY22" s="20"/>
      <c r="DZ22" s="21"/>
      <c r="EB22" s="16"/>
      <c r="EC22" s="16"/>
      <c r="ED22" s="16"/>
      <c r="EE22" s="16"/>
      <c r="EF22" s="18"/>
      <c r="EG22" s="20"/>
      <c r="EH22" s="21"/>
      <c r="EJ22" s="16"/>
      <c r="EK22" s="16"/>
      <c r="EL22" s="16"/>
      <c r="EM22" s="16"/>
      <c r="EN22" s="18"/>
      <c r="EO22" s="20"/>
      <c r="EP22" s="21"/>
      <c r="ER22" s="16"/>
      <c r="ES22" s="16"/>
      <c r="ET22" s="16"/>
      <c r="EU22" s="16"/>
      <c r="EV22" s="18"/>
      <c r="EW22" s="20"/>
      <c r="EX22" s="21"/>
      <c r="EZ22" s="16"/>
      <c r="FA22" s="16"/>
      <c r="FB22" s="16"/>
      <c r="FC22" s="16"/>
      <c r="FD22" s="18"/>
      <c r="FE22" s="20"/>
      <c r="FF22" s="21"/>
      <c r="FH22" s="16"/>
      <c r="FI22" s="16"/>
      <c r="FJ22" s="16"/>
      <c r="FK22" s="16"/>
      <c r="FL22" s="18"/>
      <c r="FM22" s="20"/>
      <c r="FN22" s="21"/>
      <c r="FP22" s="16"/>
      <c r="FQ22" s="16"/>
      <c r="FR22" s="16"/>
      <c r="FS22" s="16"/>
      <c r="FT22" s="18"/>
      <c r="FU22" s="20"/>
      <c r="FV22" s="21"/>
      <c r="FX22" s="16"/>
      <c r="FY22" s="16"/>
      <c r="FZ22" s="16"/>
      <c r="GA22" s="16"/>
      <c r="GB22" s="18"/>
      <c r="GC22" s="20"/>
      <c r="GD22" s="21"/>
      <c r="GF22" s="16"/>
      <c r="GG22" s="16"/>
      <c r="GH22" s="16"/>
      <c r="GI22" s="16"/>
      <c r="GJ22" s="18"/>
      <c r="GK22" s="20"/>
      <c r="GL22" s="21"/>
      <c r="GN22" s="16"/>
      <c r="GO22" s="16"/>
      <c r="GP22" s="16"/>
      <c r="GQ22" s="16"/>
      <c r="GR22" s="18"/>
      <c r="GS22" s="20"/>
      <c r="GT22" s="21"/>
      <c r="GV22" s="16"/>
      <c r="GW22" s="16"/>
      <c r="GX22" s="16"/>
      <c r="GY22" s="16"/>
      <c r="GZ22" s="18"/>
      <c r="HA22" s="20"/>
      <c r="HB22" s="21"/>
      <c r="HD22" s="16"/>
      <c r="HE22" s="16"/>
      <c r="HF22" s="16"/>
      <c r="HG22" s="16"/>
      <c r="HH22" s="18"/>
      <c r="HI22" s="20"/>
      <c r="HJ22" s="21"/>
      <c r="HL22" s="16"/>
      <c r="HM22" s="16"/>
      <c r="HN22" s="16"/>
      <c r="HO22" s="16"/>
      <c r="HP22" s="18"/>
      <c r="HQ22" s="20"/>
      <c r="HR22" s="21"/>
      <c r="HT22" s="16"/>
      <c r="HU22" s="16"/>
      <c r="HV22" s="16"/>
      <c r="HW22" s="16"/>
      <c r="HX22" s="18"/>
      <c r="HY22" s="20"/>
      <c r="HZ22" s="21"/>
      <c r="IB22" s="16"/>
      <c r="IC22" s="16"/>
      <c r="ID22" s="16"/>
      <c r="IE22" s="16"/>
      <c r="IF22" s="18"/>
      <c r="IG22" s="20"/>
      <c r="IH22" s="21"/>
      <c r="IJ22" s="16"/>
      <c r="IK22" s="16"/>
      <c r="IL22" s="16"/>
      <c r="IM22" s="16"/>
      <c r="IN22" s="18"/>
      <c r="IO22" s="20"/>
      <c r="IP22" s="21"/>
    </row>
    <row r="23" spans="1:250" ht="45">
      <c r="A23" s="16">
        <v>1</v>
      </c>
      <c r="B23" s="18" t="s">
        <v>130</v>
      </c>
      <c r="C23" s="19" t="s">
        <v>131</v>
      </c>
      <c r="D23" s="18" t="s">
        <v>184</v>
      </c>
      <c r="E23" s="24">
        <v>30268803</v>
      </c>
      <c r="F23" s="28">
        <v>637</v>
      </c>
      <c r="G23" s="21"/>
      <c r="H23" s="21"/>
      <c r="I23" s="20"/>
      <c r="J23" s="52">
        <v>36.12</v>
      </c>
      <c r="L23" s="44"/>
      <c r="M23" s="44"/>
      <c r="N23" s="16"/>
      <c r="O23" s="16"/>
      <c r="P23" s="18"/>
      <c r="Q23" s="20"/>
      <c r="R23" s="21"/>
      <c r="T23" s="16"/>
      <c r="U23" s="16"/>
      <c r="V23" s="16"/>
      <c r="W23" s="16"/>
      <c r="X23" s="18"/>
      <c r="Y23" s="20"/>
      <c r="Z23" s="21"/>
      <c r="AB23" s="16"/>
      <c r="AC23" s="16"/>
      <c r="AD23" s="16"/>
      <c r="AE23" s="16"/>
      <c r="AF23" s="18"/>
      <c r="AG23" s="20"/>
      <c r="AH23" s="21"/>
      <c r="AJ23" s="16"/>
      <c r="AK23" s="16"/>
      <c r="AL23" s="16"/>
      <c r="AM23" s="16"/>
      <c r="AN23" s="18"/>
      <c r="AO23" s="20"/>
      <c r="AP23" s="21"/>
      <c r="AR23" s="16"/>
      <c r="AS23" s="16"/>
      <c r="AT23" s="16"/>
      <c r="AU23" s="16"/>
      <c r="AV23" s="18"/>
      <c r="AW23" s="20"/>
      <c r="AX23" s="21"/>
      <c r="AZ23" s="16"/>
      <c r="BA23" s="16"/>
      <c r="BB23" s="16"/>
      <c r="BC23" s="16"/>
      <c r="BD23" s="18"/>
      <c r="BE23" s="20"/>
      <c r="BF23" s="21"/>
      <c r="BH23" s="16"/>
      <c r="BI23" s="16"/>
      <c r="BJ23" s="16"/>
      <c r="BK23" s="16"/>
      <c r="BL23" s="18"/>
      <c r="BM23" s="20"/>
      <c r="BN23" s="21"/>
      <c r="BP23" s="16"/>
      <c r="BQ23" s="16"/>
      <c r="BR23" s="16"/>
      <c r="BS23" s="16"/>
      <c r="BT23" s="18"/>
      <c r="BU23" s="20"/>
      <c r="BV23" s="21"/>
      <c r="BX23" s="16"/>
      <c r="BY23" s="16"/>
      <c r="BZ23" s="16"/>
      <c r="CA23" s="16"/>
      <c r="CB23" s="18"/>
      <c r="CC23" s="20"/>
      <c r="CD23" s="21"/>
      <c r="CF23" s="16"/>
      <c r="CG23" s="16"/>
      <c r="CH23" s="16"/>
      <c r="CI23" s="16"/>
      <c r="CJ23" s="18"/>
      <c r="CK23" s="20"/>
      <c r="CL23" s="21"/>
      <c r="CN23" s="16"/>
      <c r="CO23" s="16"/>
      <c r="CP23" s="16"/>
      <c r="CQ23" s="16"/>
      <c r="CR23" s="18"/>
      <c r="CS23" s="20"/>
      <c r="CT23" s="21"/>
      <c r="CV23" s="16"/>
      <c r="CW23" s="16"/>
      <c r="CX23" s="16"/>
      <c r="CY23" s="16"/>
      <c r="CZ23" s="18"/>
      <c r="DA23" s="20"/>
      <c r="DB23" s="21"/>
      <c r="DD23" s="16"/>
      <c r="DE23" s="16"/>
      <c r="DF23" s="16"/>
      <c r="DG23" s="16"/>
      <c r="DH23" s="18"/>
      <c r="DI23" s="20"/>
      <c r="DJ23" s="21"/>
      <c r="DL23" s="16"/>
      <c r="DM23" s="16"/>
      <c r="DN23" s="16"/>
      <c r="DO23" s="16"/>
      <c r="DP23" s="18"/>
      <c r="DQ23" s="20"/>
      <c r="DR23" s="21"/>
      <c r="DT23" s="16"/>
      <c r="DU23" s="16"/>
      <c r="DV23" s="16"/>
      <c r="DW23" s="16"/>
      <c r="DX23" s="18"/>
      <c r="DY23" s="20"/>
      <c r="DZ23" s="21"/>
      <c r="EB23" s="16"/>
      <c r="EC23" s="16"/>
      <c r="ED23" s="16"/>
      <c r="EE23" s="16"/>
      <c r="EF23" s="18"/>
      <c r="EG23" s="20"/>
      <c r="EH23" s="21"/>
      <c r="EJ23" s="16"/>
      <c r="EK23" s="16"/>
      <c r="EL23" s="16"/>
      <c r="EM23" s="16"/>
      <c r="EN23" s="18"/>
      <c r="EO23" s="20"/>
      <c r="EP23" s="21"/>
      <c r="ER23" s="16"/>
      <c r="ES23" s="16"/>
      <c r="ET23" s="16"/>
      <c r="EU23" s="16"/>
      <c r="EV23" s="18"/>
      <c r="EW23" s="20"/>
      <c r="EX23" s="21"/>
      <c r="EZ23" s="16"/>
      <c r="FA23" s="16"/>
      <c r="FB23" s="16"/>
      <c r="FC23" s="16"/>
      <c r="FD23" s="18"/>
      <c r="FE23" s="20"/>
      <c r="FF23" s="21"/>
      <c r="FH23" s="16"/>
      <c r="FI23" s="16"/>
      <c r="FJ23" s="16"/>
      <c r="FK23" s="16"/>
      <c r="FL23" s="18"/>
      <c r="FM23" s="20"/>
      <c r="FN23" s="21"/>
      <c r="FP23" s="16"/>
      <c r="FQ23" s="16"/>
      <c r="FR23" s="16"/>
      <c r="FS23" s="16"/>
      <c r="FT23" s="18"/>
      <c r="FU23" s="20"/>
      <c r="FV23" s="21"/>
      <c r="FX23" s="16"/>
      <c r="FY23" s="16"/>
      <c r="FZ23" s="16"/>
      <c r="GA23" s="16"/>
      <c r="GB23" s="18"/>
      <c r="GC23" s="20"/>
      <c r="GD23" s="21"/>
      <c r="GF23" s="16"/>
      <c r="GG23" s="16"/>
      <c r="GH23" s="16"/>
      <c r="GI23" s="16"/>
      <c r="GJ23" s="18"/>
      <c r="GK23" s="20"/>
      <c r="GL23" s="21"/>
      <c r="GN23" s="16"/>
      <c r="GO23" s="16"/>
      <c r="GP23" s="16"/>
      <c r="GQ23" s="16"/>
      <c r="GR23" s="18"/>
      <c r="GS23" s="20"/>
      <c r="GT23" s="21"/>
      <c r="GV23" s="16"/>
      <c r="GW23" s="16"/>
      <c r="GX23" s="16"/>
      <c r="GY23" s="16"/>
      <c r="GZ23" s="18"/>
      <c r="HA23" s="20"/>
      <c r="HB23" s="21"/>
      <c r="HD23" s="16"/>
      <c r="HE23" s="16"/>
      <c r="HF23" s="16"/>
      <c r="HG23" s="16"/>
      <c r="HH23" s="18"/>
      <c r="HI23" s="20"/>
      <c r="HJ23" s="21"/>
      <c r="HL23" s="16"/>
      <c r="HM23" s="16"/>
      <c r="HN23" s="16"/>
      <c r="HO23" s="16"/>
      <c r="HP23" s="18"/>
      <c r="HQ23" s="20"/>
      <c r="HR23" s="21"/>
      <c r="HT23" s="16"/>
      <c r="HU23" s="16"/>
      <c r="HV23" s="16"/>
      <c r="HW23" s="16"/>
      <c r="HX23" s="18"/>
      <c r="HY23" s="20"/>
      <c r="HZ23" s="21"/>
      <c r="IB23" s="16"/>
      <c r="IC23" s="16"/>
      <c r="ID23" s="16"/>
      <c r="IE23" s="16"/>
      <c r="IF23" s="18"/>
      <c r="IG23" s="20"/>
      <c r="IH23" s="21"/>
      <c r="IJ23" s="16"/>
      <c r="IK23" s="16"/>
      <c r="IL23" s="16"/>
      <c r="IM23" s="16"/>
      <c r="IN23" s="18"/>
      <c r="IO23" s="20"/>
      <c r="IP23" s="21"/>
    </row>
    <row r="24" spans="1:250" ht="15">
      <c r="A24" s="16"/>
      <c r="D24" s="31"/>
      <c r="E24" s="33"/>
      <c r="F24" s="18"/>
      <c r="I24" s="21"/>
      <c r="J24" s="21"/>
      <c r="L24" s="44"/>
      <c r="M24" s="44"/>
      <c r="N24" s="16"/>
      <c r="O24" s="16"/>
      <c r="P24" s="18"/>
      <c r="Q24" s="21"/>
      <c r="R24" s="21"/>
      <c r="S24" s="22"/>
      <c r="T24" s="16"/>
      <c r="U24" s="16"/>
      <c r="V24" s="16"/>
      <c r="W24" s="16"/>
      <c r="X24" s="18"/>
      <c r="Y24" s="21"/>
      <c r="Z24" s="21"/>
      <c r="AA24" s="22"/>
      <c r="AB24" s="16"/>
      <c r="AC24" s="16"/>
      <c r="AD24" s="16"/>
      <c r="AE24" s="16"/>
      <c r="AF24" s="18"/>
      <c r="AG24" s="21"/>
      <c r="AH24" s="21"/>
      <c r="AI24" s="22"/>
      <c r="AJ24" s="16"/>
      <c r="AK24" s="16"/>
      <c r="AL24" s="16"/>
      <c r="AM24" s="16"/>
      <c r="AN24" s="18"/>
      <c r="AO24" s="21"/>
      <c r="AP24" s="21"/>
      <c r="AQ24" s="22"/>
      <c r="AR24" s="16"/>
      <c r="AS24" s="16"/>
      <c r="AT24" s="16"/>
      <c r="AU24" s="16"/>
      <c r="AV24" s="18"/>
      <c r="AW24" s="21"/>
      <c r="AX24" s="21"/>
      <c r="AY24" s="22"/>
      <c r="AZ24" s="16"/>
      <c r="BA24" s="16"/>
      <c r="BB24" s="16"/>
      <c r="BC24" s="16"/>
      <c r="BD24" s="18"/>
      <c r="BE24" s="21"/>
      <c r="BF24" s="21"/>
      <c r="BG24" s="22"/>
      <c r="BH24" s="16"/>
      <c r="BI24" s="16"/>
      <c r="BJ24" s="16"/>
      <c r="BK24" s="16"/>
      <c r="BL24" s="18"/>
      <c r="BM24" s="21"/>
      <c r="BN24" s="21"/>
      <c r="BO24" s="22"/>
      <c r="BP24" s="16"/>
      <c r="BQ24" s="16"/>
      <c r="BR24" s="16"/>
      <c r="BS24" s="16"/>
      <c r="BT24" s="18"/>
      <c r="BU24" s="21"/>
      <c r="BV24" s="21"/>
      <c r="BW24" s="22"/>
      <c r="BX24" s="16"/>
      <c r="BY24" s="16"/>
      <c r="BZ24" s="16"/>
      <c r="CA24" s="16"/>
      <c r="CB24" s="18"/>
      <c r="CC24" s="21"/>
      <c r="CD24" s="21"/>
      <c r="CE24" s="22"/>
      <c r="CF24" s="16"/>
      <c r="CG24" s="16"/>
      <c r="CH24" s="16"/>
      <c r="CI24" s="16"/>
      <c r="CJ24" s="18"/>
      <c r="CK24" s="21"/>
      <c r="CL24" s="21"/>
      <c r="CM24" s="22"/>
      <c r="CN24" s="16"/>
      <c r="CO24" s="16"/>
      <c r="CP24" s="16"/>
      <c r="CQ24" s="16"/>
      <c r="CR24" s="18"/>
      <c r="CS24" s="21"/>
      <c r="CT24" s="21"/>
      <c r="CU24" s="22"/>
      <c r="CV24" s="16"/>
      <c r="CW24" s="16"/>
      <c r="CX24" s="16"/>
      <c r="CY24" s="16"/>
      <c r="CZ24" s="18"/>
      <c r="DA24" s="21"/>
      <c r="DB24" s="21"/>
      <c r="DC24" s="22"/>
      <c r="DD24" s="16"/>
      <c r="DE24" s="16"/>
      <c r="DF24" s="16"/>
      <c r="DG24" s="16"/>
      <c r="DH24" s="18"/>
      <c r="DI24" s="21"/>
      <c r="DJ24" s="21"/>
      <c r="DK24" s="22"/>
      <c r="DL24" s="16"/>
      <c r="DM24" s="16"/>
      <c r="DN24" s="16"/>
      <c r="DO24" s="16"/>
      <c r="DP24" s="18"/>
      <c r="DQ24" s="21"/>
      <c r="DR24" s="21"/>
      <c r="DS24" s="22"/>
      <c r="DT24" s="16"/>
      <c r="DU24" s="16"/>
      <c r="DV24" s="16"/>
      <c r="DW24" s="16"/>
      <c r="DX24" s="18"/>
      <c r="DY24" s="21"/>
      <c r="DZ24" s="21"/>
      <c r="EA24" s="22"/>
      <c r="EB24" s="16"/>
      <c r="EC24" s="16"/>
      <c r="ED24" s="16"/>
      <c r="EE24" s="16"/>
      <c r="EF24" s="18"/>
      <c r="EG24" s="21"/>
      <c r="EH24" s="21"/>
      <c r="EI24" s="22"/>
      <c r="EJ24" s="16"/>
      <c r="EK24" s="16"/>
      <c r="EL24" s="16"/>
      <c r="EM24" s="16"/>
      <c r="EN24" s="18"/>
      <c r="EO24" s="21"/>
      <c r="EP24" s="21"/>
      <c r="EQ24" s="22"/>
      <c r="ER24" s="16"/>
      <c r="ES24" s="16"/>
      <c r="ET24" s="16"/>
      <c r="EU24" s="16"/>
      <c r="EV24" s="18"/>
      <c r="EW24" s="21"/>
      <c r="EX24" s="21"/>
      <c r="EY24" s="22"/>
      <c r="EZ24" s="16"/>
      <c r="FA24" s="16"/>
      <c r="FB24" s="16"/>
      <c r="FC24" s="16"/>
      <c r="FD24" s="18"/>
      <c r="FE24" s="21"/>
      <c r="FF24" s="21"/>
      <c r="FG24" s="22"/>
      <c r="FH24" s="16"/>
      <c r="FI24" s="16"/>
      <c r="FJ24" s="16"/>
      <c r="FK24" s="16"/>
      <c r="FL24" s="18"/>
      <c r="FM24" s="21"/>
      <c r="FN24" s="21"/>
      <c r="FO24" s="22"/>
      <c r="FP24" s="16"/>
      <c r="FQ24" s="16"/>
      <c r="FR24" s="16"/>
      <c r="FS24" s="16"/>
      <c r="FT24" s="18"/>
      <c r="FU24" s="21"/>
      <c r="FV24" s="21"/>
      <c r="FW24" s="22"/>
      <c r="FX24" s="16"/>
      <c r="FY24" s="16"/>
      <c r="FZ24" s="16"/>
      <c r="GA24" s="16"/>
      <c r="GB24" s="18"/>
      <c r="GC24" s="21"/>
      <c r="GD24" s="21"/>
      <c r="GE24" s="22"/>
      <c r="GF24" s="16"/>
      <c r="GG24" s="16"/>
      <c r="GH24" s="16"/>
      <c r="GI24" s="16"/>
      <c r="GJ24" s="18"/>
      <c r="GK24" s="21"/>
      <c r="GL24" s="21"/>
      <c r="GM24" s="22"/>
      <c r="GN24" s="16"/>
      <c r="GO24" s="16"/>
      <c r="GP24" s="16"/>
      <c r="GQ24" s="16"/>
      <c r="GR24" s="18"/>
      <c r="GS24" s="21"/>
      <c r="GT24" s="21"/>
      <c r="GU24" s="22"/>
      <c r="GV24" s="16"/>
      <c r="GW24" s="16"/>
      <c r="GX24" s="16"/>
      <c r="GY24" s="16"/>
      <c r="GZ24" s="18"/>
      <c r="HA24" s="21"/>
      <c r="HB24" s="21"/>
      <c r="HC24" s="22"/>
      <c r="HD24" s="16"/>
      <c r="HE24" s="16"/>
      <c r="HF24" s="16"/>
      <c r="HG24" s="16"/>
      <c r="HH24" s="18"/>
      <c r="HI24" s="21"/>
      <c r="HJ24" s="21"/>
      <c r="HK24" s="22"/>
      <c r="HL24" s="16"/>
      <c r="HM24" s="16"/>
      <c r="HN24" s="16"/>
      <c r="HO24" s="16"/>
      <c r="HP24" s="18"/>
      <c r="HQ24" s="21"/>
      <c r="HR24" s="21"/>
      <c r="HS24" s="22"/>
      <c r="HT24" s="16"/>
      <c r="HU24" s="16"/>
      <c r="HV24" s="16"/>
      <c r="HW24" s="16"/>
      <c r="HX24" s="18"/>
      <c r="HY24" s="21"/>
      <c r="HZ24" s="21"/>
      <c r="IA24" s="22"/>
      <c r="IB24" s="16"/>
      <c r="IC24" s="16"/>
      <c r="ID24" s="16"/>
      <c r="IE24" s="16"/>
      <c r="IF24" s="18"/>
      <c r="IG24" s="21"/>
      <c r="IH24" s="21"/>
      <c r="II24" s="22"/>
      <c r="IJ24" s="16"/>
      <c r="IK24" s="16"/>
      <c r="IL24" s="16"/>
      <c r="IM24" s="16"/>
      <c r="IN24" s="18"/>
      <c r="IO24" s="21"/>
      <c r="IP24" s="21"/>
    </row>
    <row r="25" spans="1:250" ht="15">
      <c r="A25" s="16"/>
      <c r="D25" s="31"/>
      <c r="E25" s="33"/>
      <c r="F25" s="18"/>
      <c r="I25" s="21"/>
      <c r="J25" s="21"/>
      <c r="L25" s="44"/>
      <c r="M25" s="44"/>
      <c r="N25" s="16"/>
      <c r="O25" s="16"/>
      <c r="P25" s="18"/>
      <c r="Q25" s="21"/>
      <c r="R25" s="21"/>
      <c r="S25" s="22"/>
      <c r="T25" s="16"/>
      <c r="U25" s="16"/>
      <c r="V25" s="16"/>
      <c r="W25" s="16"/>
      <c r="X25" s="18"/>
      <c r="Y25" s="21"/>
      <c r="Z25" s="21"/>
      <c r="AA25" s="22"/>
      <c r="AB25" s="16"/>
      <c r="AC25" s="16"/>
      <c r="AD25" s="16"/>
      <c r="AE25" s="16"/>
      <c r="AF25" s="18"/>
      <c r="AG25" s="21"/>
      <c r="AH25" s="21"/>
      <c r="AI25" s="22"/>
      <c r="AJ25" s="16"/>
      <c r="AK25" s="16"/>
      <c r="AL25" s="16"/>
      <c r="AM25" s="16"/>
      <c r="AN25" s="18"/>
      <c r="AO25" s="21"/>
      <c r="AP25" s="21"/>
      <c r="AQ25" s="22"/>
      <c r="AR25" s="16"/>
      <c r="AS25" s="16"/>
      <c r="AT25" s="16"/>
      <c r="AU25" s="16"/>
      <c r="AV25" s="18"/>
      <c r="AW25" s="21"/>
      <c r="AX25" s="21"/>
      <c r="AY25" s="22"/>
      <c r="AZ25" s="16"/>
      <c r="BA25" s="16"/>
      <c r="BB25" s="16"/>
      <c r="BC25" s="16"/>
      <c r="BD25" s="18"/>
      <c r="BE25" s="21"/>
      <c r="BF25" s="21"/>
      <c r="BG25" s="22"/>
      <c r="BH25" s="16"/>
      <c r="BI25" s="16"/>
      <c r="BJ25" s="16"/>
      <c r="BK25" s="16"/>
      <c r="BL25" s="18"/>
      <c r="BM25" s="21"/>
      <c r="BN25" s="21"/>
      <c r="BO25" s="22"/>
      <c r="BP25" s="16"/>
      <c r="BQ25" s="16"/>
      <c r="BR25" s="16"/>
      <c r="BS25" s="16"/>
      <c r="BT25" s="18"/>
      <c r="BU25" s="21"/>
      <c r="BV25" s="21"/>
      <c r="BW25" s="22"/>
      <c r="BX25" s="16"/>
      <c r="BY25" s="16"/>
      <c r="BZ25" s="16"/>
      <c r="CA25" s="16"/>
      <c r="CB25" s="18"/>
      <c r="CC25" s="21"/>
      <c r="CD25" s="21"/>
      <c r="CE25" s="22"/>
      <c r="CF25" s="16"/>
      <c r="CG25" s="16"/>
      <c r="CH25" s="16"/>
      <c r="CI25" s="16"/>
      <c r="CJ25" s="18"/>
      <c r="CK25" s="21"/>
      <c r="CL25" s="21"/>
      <c r="CM25" s="22"/>
      <c r="CN25" s="16"/>
      <c r="CO25" s="16"/>
      <c r="CP25" s="16"/>
      <c r="CQ25" s="16"/>
      <c r="CR25" s="18"/>
      <c r="CS25" s="21"/>
      <c r="CT25" s="21"/>
      <c r="CU25" s="22"/>
      <c r="CV25" s="16"/>
      <c r="CW25" s="16"/>
      <c r="CX25" s="16"/>
      <c r="CY25" s="16"/>
      <c r="CZ25" s="18"/>
      <c r="DA25" s="21"/>
      <c r="DB25" s="21"/>
      <c r="DC25" s="22"/>
      <c r="DD25" s="16"/>
      <c r="DE25" s="16"/>
      <c r="DF25" s="16"/>
      <c r="DG25" s="16"/>
      <c r="DH25" s="18"/>
      <c r="DI25" s="21"/>
      <c r="DJ25" s="21"/>
      <c r="DK25" s="22"/>
      <c r="DL25" s="16"/>
      <c r="DM25" s="16"/>
      <c r="DN25" s="16"/>
      <c r="DO25" s="16"/>
      <c r="DP25" s="18"/>
      <c r="DQ25" s="21"/>
      <c r="DR25" s="21"/>
      <c r="DS25" s="22"/>
      <c r="DT25" s="16"/>
      <c r="DU25" s="16"/>
      <c r="DV25" s="16"/>
      <c r="DW25" s="16"/>
      <c r="DX25" s="18"/>
      <c r="DY25" s="21"/>
      <c r="DZ25" s="21"/>
      <c r="EA25" s="22"/>
      <c r="EB25" s="16"/>
      <c r="EC25" s="16"/>
      <c r="ED25" s="16"/>
      <c r="EE25" s="16"/>
      <c r="EF25" s="18"/>
      <c r="EG25" s="21"/>
      <c r="EH25" s="21"/>
      <c r="EI25" s="22"/>
      <c r="EJ25" s="16"/>
      <c r="EK25" s="16"/>
      <c r="EL25" s="16"/>
      <c r="EM25" s="16"/>
      <c r="EN25" s="18"/>
      <c r="EO25" s="21"/>
      <c r="EP25" s="21"/>
      <c r="EQ25" s="22"/>
      <c r="ER25" s="16"/>
      <c r="ES25" s="16"/>
      <c r="ET25" s="16"/>
      <c r="EU25" s="16"/>
      <c r="EV25" s="18"/>
      <c r="EW25" s="21"/>
      <c r="EX25" s="21"/>
      <c r="EY25" s="22"/>
      <c r="EZ25" s="16"/>
      <c r="FA25" s="16"/>
      <c r="FB25" s="16"/>
      <c r="FC25" s="16"/>
      <c r="FD25" s="18"/>
      <c r="FE25" s="21"/>
      <c r="FF25" s="21"/>
      <c r="FG25" s="22"/>
      <c r="FH25" s="16"/>
      <c r="FI25" s="16"/>
      <c r="FJ25" s="16"/>
      <c r="FK25" s="16"/>
      <c r="FL25" s="18"/>
      <c r="FM25" s="21"/>
      <c r="FN25" s="21"/>
      <c r="FO25" s="22"/>
      <c r="FP25" s="16"/>
      <c r="FQ25" s="16"/>
      <c r="FR25" s="16"/>
      <c r="FS25" s="16"/>
      <c r="FT25" s="18"/>
      <c r="FU25" s="21"/>
      <c r="FV25" s="21"/>
      <c r="FW25" s="22"/>
      <c r="FX25" s="16"/>
      <c r="FY25" s="16"/>
      <c r="FZ25" s="16"/>
      <c r="GA25" s="16"/>
      <c r="GB25" s="18"/>
      <c r="GC25" s="21"/>
      <c r="GD25" s="21"/>
      <c r="GE25" s="22"/>
      <c r="GF25" s="16"/>
      <c r="GG25" s="16"/>
      <c r="GH25" s="16"/>
      <c r="GI25" s="16"/>
      <c r="GJ25" s="18"/>
      <c r="GK25" s="21"/>
      <c r="GL25" s="21"/>
      <c r="GM25" s="22"/>
      <c r="GN25" s="16"/>
      <c r="GO25" s="16"/>
      <c r="GP25" s="16"/>
      <c r="GQ25" s="16"/>
      <c r="GR25" s="18"/>
      <c r="GS25" s="21"/>
      <c r="GT25" s="21"/>
      <c r="GU25" s="22"/>
      <c r="GV25" s="16"/>
      <c r="GW25" s="16"/>
      <c r="GX25" s="16"/>
      <c r="GY25" s="16"/>
      <c r="GZ25" s="18"/>
      <c r="HA25" s="21"/>
      <c r="HB25" s="21"/>
      <c r="HC25" s="22"/>
      <c r="HD25" s="16"/>
      <c r="HE25" s="16"/>
      <c r="HF25" s="16"/>
      <c r="HG25" s="16"/>
      <c r="HH25" s="18"/>
      <c r="HI25" s="21"/>
      <c r="HJ25" s="21"/>
      <c r="HK25" s="22"/>
      <c r="HL25" s="16"/>
      <c r="HM25" s="16"/>
      <c r="HN25" s="16"/>
      <c r="HO25" s="16"/>
      <c r="HP25" s="18"/>
      <c r="HQ25" s="21"/>
      <c r="HR25" s="21"/>
      <c r="HS25" s="22"/>
      <c r="HT25" s="16"/>
      <c r="HU25" s="16"/>
      <c r="HV25" s="16"/>
      <c r="HW25" s="16"/>
      <c r="HX25" s="18"/>
      <c r="HY25" s="21"/>
      <c r="HZ25" s="21"/>
      <c r="IA25" s="22"/>
      <c r="IB25" s="16"/>
      <c r="IC25" s="16"/>
      <c r="ID25" s="16"/>
      <c r="IE25" s="16"/>
      <c r="IF25" s="18"/>
      <c r="IG25" s="21"/>
      <c r="IH25" s="21"/>
      <c r="II25" s="22"/>
      <c r="IJ25" s="16"/>
      <c r="IK25" s="16"/>
      <c r="IL25" s="16"/>
      <c r="IM25" s="16"/>
      <c r="IN25" s="18"/>
      <c r="IO25" s="21"/>
      <c r="IP25" s="21"/>
    </row>
    <row r="26" spans="1:250" ht="15">
      <c r="A26" s="16"/>
      <c r="D26" s="31"/>
      <c r="E26" s="33"/>
      <c r="F26" s="18"/>
      <c r="I26" s="21"/>
      <c r="J26" s="21"/>
      <c r="L26" s="44"/>
      <c r="M26" s="44"/>
      <c r="N26" s="16"/>
      <c r="O26" s="16"/>
      <c r="P26" s="18"/>
      <c r="Q26" s="21"/>
      <c r="R26" s="21"/>
      <c r="S26" s="22"/>
      <c r="T26" s="16"/>
      <c r="U26" s="16"/>
      <c r="V26" s="16"/>
      <c r="W26" s="16"/>
      <c r="X26" s="18"/>
      <c r="Y26" s="21"/>
      <c r="Z26" s="21"/>
      <c r="AA26" s="22"/>
      <c r="AB26" s="16"/>
      <c r="AC26" s="16"/>
      <c r="AD26" s="16"/>
      <c r="AE26" s="16"/>
      <c r="AF26" s="18"/>
      <c r="AG26" s="21"/>
      <c r="AH26" s="21"/>
      <c r="AI26" s="22"/>
      <c r="AJ26" s="16"/>
      <c r="AK26" s="16"/>
      <c r="AL26" s="16"/>
      <c r="AM26" s="16"/>
      <c r="AN26" s="18"/>
      <c r="AO26" s="21"/>
      <c r="AP26" s="21"/>
      <c r="AQ26" s="22"/>
      <c r="AR26" s="16"/>
      <c r="AS26" s="16"/>
      <c r="AT26" s="16"/>
      <c r="AU26" s="16"/>
      <c r="AV26" s="18"/>
      <c r="AW26" s="21"/>
      <c r="AX26" s="21"/>
      <c r="AY26" s="22"/>
      <c r="AZ26" s="16"/>
      <c r="BA26" s="16"/>
      <c r="BB26" s="16"/>
      <c r="BC26" s="16"/>
      <c r="BD26" s="18"/>
      <c r="BE26" s="21"/>
      <c r="BF26" s="21"/>
      <c r="BG26" s="22"/>
      <c r="BH26" s="16"/>
      <c r="BI26" s="16"/>
      <c r="BJ26" s="16"/>
      <c r="BK26" s="16"/>
      <c r="BL26" s="18"/>
      <c r="BM26" s="21"/>
      <c r="BN26" s="21"/>
      <c r="BO26" s="22"/>
      <c r="BP26" s="16"/>
      <c r="BQ26" s="16"/>
      <c r="BR26" s="16"/>
      <c r="BS26" s="16"/>
      <c r="BT26" s="18"/>
      <c r="BU26" s="21"/>
      <c r="BV26" s="21"/>
      <c r="BW26" s="22"/>
      <c r="BX26" s="16"/>
      <c r="BY26" s="16"/>
      <c r="BZ26" s="16"/>
      <c r="CA26" s="16"/>
      <c r="CB26" s="18"/>
      <c r="CC26" s="21"/>
      <c r="CD26" s="21"/>
      <c r="CE26" s="22"/>
      <c r="CF26" s="16"/>
      <c r="CG26" s="16"/>
      <c r="CH26" s="16"/>
      <c r="CI26" s="16"/>
      <c r="CJ26" s="18"/>
      <c r="CK26" s="21"/>
      <c r="CL26" s="21"/>
      <c r="CM26" s="22"/>
      <c r="CN26" s="16"/>
      <c r="CO26" s="16"/>
      <c r="CP26" s="16"/>
      <c r="CQ26" s="16"/>
      <c r="CR26" s="18"/>
      <c r="CS26" s="21"/>
      <c r="CT26" s="21"/>
      <c r="CU26" s="22"/>
      <c r="CV26" s="16"/>
      <c r="CW26" s="16"/>
      <c r="CX26" s="16"/>
      <c r="CY26" s="16"/>
      <c r="CZ26" s="18"/>
      <c r="DA26" s="21"/>
      <c r="DB26" s="21"/>
      <c r="DC26" s="22"/>
      <c r="DD26" s="16"/>
      <c r="DE26" s="16"/>
      <c r="DF26" s="16"/>
      <c r="DG26" s="16"/>
      <c r="DH26" s="18"/>
      <c r="DI26" s="21"/>
      <c r="DJ26" s="21"/>
      <c r="DK26" s="22"/>
      <c r="DL26" s="16"/>
      <c r="DM26" s="16"/>
      <c r="DN26" s="16"/>
      <c r="DO26" s="16"/>
      <c r="DP26" s="18"/>
      <c r="DQ26" s="21"/>
      <c r="DR26" s="21"/>
      <c r="DS26" s="22"/>
      <c r="DT26" s="16"/>
      <c r="DU26" s="16"/>
      <c r="DV26" s="16"/>
      <c r="DW26" s="16"/>
      <c r="DX26" s="18"/>
      <c r="DY26" s="21"/>
      <c r="DZ26" s="21"/>
      <c r="EA26" s="22"/>
      <c r="EB26" s="16"/>
      <c r="EC26" s="16"/>
      <c r="ED26" s="16"/>
      <c r="EE26" s="16"/>
      <c r="EF26" s="18"/>
      <c r="EG26" s="21"/>
      <c r="EH26" s="21"/>
      <c r="EI26" s="22"/>
      <c r="EJ26" s="16"/>
      <c r="EK26" s="16"/>
      <c r="EL26" s="16"/>
      <c r="EM26" s="16"/>
      <c r="EN26" s="18"/>
      <c r="EO26" s="21"/>
      <c r="EP26" s="21"/>
      <c r="EQ26" s="22"/>
      <c r="ER26" s="16"/>
      <c r="ES26" s="16"/>
      <c r="ET26" s="16"/>
      <c r="EU26" s="16"/>
      <c r="EV26" s="18"/>
      <c r="EW26" s="21"/>
      <c r="EX26" s="21"/>
      <c r="EY26" s="22"/>
      <c r="EZ26" s="16"/>
      <c r="FA26" s="16"/>
      <c r="FB26" s="16"/>
      <c r="FC26" s="16"/>
      <c r="FD26" s="18"/>
      <c r="FE26" s="21"/>
      <c r="FF26" s="21"/>
      <c r="FG26" s="22"/>
      <c r="FH26" s="16"/>
      <c r="FI26" s="16"/>
      <c r="FJ26" s="16"/>
      <c r="FK26" s="16"/>
      <c r="FL26" s="18"/>
      <c r="FM26" s="21"/>
      <c r="FN26" s="21"/>
      <c r="FO26" s="22"/>
      <c r="FP26" s="16"/>
      <c r="FQ26" s="16"/>
      <c r="FR26" s="16"/>
      <c r="FS26" s="16"/>
      <c r="FT26" s="18"/>
      <c r="FU26" s="21"/>
      <c r="FV26" s="21"/>
      <c r="FW26" s="22"/>
      <c r="FX26" s="16"/>
      <c r="FY26" s="16"/>
      <c r="FZ26" s="16"/>
      <c r="GA26" s="16"/>
      <c r="GB26" s="18"/>
      <c r="GC26" s="21"/>
      <c r="GD26" s="21"/>
      <c r="GE26" s="22"/>
      <c r="GF26" s="16"/>
      <c r="GG26" s="16"/>
      <c r="GH26" s="16"/>
      <c r="GI26" s="16"/>
      <c r="GJ26" s="18"/>
      <c r="GK26" s="21"/>
      <c r="GL26" s="21"/>
      <c r="GM26" s="22"/>
      <c r="GN26" s="16"/>
      <c r="GO26" s="16"/>
      <c r="GP26" s="16"/>
      <c r="GQ26" s="16"/>
      <c r="GR26" s="18"/>
      <c r="GS26" s="21"/>
      <c r="GT26" s="21"/>
      <c r="GU26" s="22"/>
      <c r="GV26" s="16"/>
      <c r="GW26" s="16"/>
      <c r="GX26" s="16"/>
      <c r="GY26" s="16"/>
      <c r="GZ26" s="18"/>
      <c r="HA26" s="21"/>
      <c r="HB26" s="21"/>
      <c r="HC26" s="22"/>
      <c r="HD26" s="16"/>
      <c r="HE26" s="16"/>
      <c r="HF26" s="16"/>
      <c r="HG26" s="16"/>
      <c r="HH26" s="18"/>
      <c r="HI26" s="21"/>
      <c r="HJ26" s="21"/>
      <c r="HK26" s="22"/>
      <c r="HL26" s="16"/>
      <c r="HM26" s="16"/>
      <c r="HN26" s="16"/>
      <c r="HO26" s="16"/>
      <c r="HP26" s="18"/>
      <c r="HQ26" s="21"/>
      <c r="HR26" s="21"/>
      <c r="HS26" s="22"/>
      <c r="HT26" s="16"/>
      <c r="HU26" s="16"/>
      <c r="HV26" s="16"/>
      <c r="HW26" s="16"/>
      <c r="HX26" s="18"/>
      <c r="HY26" s="21"/>
      <c r="HZ26" s="21"/>
      <c r="IA26" s="22"/>
      <c r="IB26" s="16"/>
      <c r="IC26" s="16"/>
      <c r="ID26" s="16"/>
      <c r="IE26" s="16"/>
      <c r="IF26" s="18"/>
      <c r="IG26" s="21"/>
      <c r="IH26" s="21"/>
      <c r="II26" s="22"/>
      <c r="IJ26" s="16"/>
      <c r="IK26" s="16"/>
      <c r="IL26" s="16"/>
      <c r="IM26" s="16"/>
      <c r="IN26" s="18"/>
      <c r="IO26" s="21"/>
      <c r="IP26" s="21"/>
    </row>
    <row r="27" spans="1:250" ht="15">
      <c r="A27" s="16"/>
      <c r="D27" s="31"/>
      <c r="E27" s="33"/>
      <c r="F27" s="18"/>
      <c r="I27" s="21"/>
      <c r="J27" s="21"/>
      <c r="L27" s="44"/>
      <c r="M27" s="44"/>
      <c r="N27" s="16"/>
      <c r="O27" s="16"/>
      <c r="P27" s="18"/>
      <c r="Q27" s="21"/>
      <c r="R27" s="21"/>
      <c r="S27" s="22"/>
      <c r="T27" s="16"/>
      <c r="U27" s="16"/>
      <c r="V27" s="16"/>
      <c r="W27" s="16"/>
      <c r="X27" s="18"/>
      <c r="Y27" s="21"/>
      <c r="Z27" s="21"/>
      <c r="AA27" s="22"/>
      <c r="AB27" s="16"/>
      <c r="AC27" s="16"/>
      <c r="AD27" s="16"/>
      <c r="AE27" s="16"/>
      <c r="AF27" s="18"/>
      <c r="AG27" s="21"/>
      <c r="AH27" s="21"/>
      <c r="AI27" s="22"/>
      <c r="AJ27" s="16"/>
      <c r="AK27" s="16"/>
      <c r="AL27" s="16"/>
      <c r="AM27" s="16"/>
      <c r="AN27" s="18"/>
      <c r="AO27" s="21"/>
      <c r="AP27" s="21"/>
      <c r="AQ27" s="22"/>
      <c r="AR27" s="16"/>
      <c r="AS27" s="16"/>
      <c r="AT27" s="16"/>
      <c r="AU27" s="16"/>
      <c r="AV27" s="18"/>
      <c r="AW27" s="21"/>
      <c r="AX27" s="21"/>
      <c r="AY27" s="22"/>
      <c r="AZ27" s="16"/>
      <c r="BA27" s="16"/>
      <c r="BB27" s="16"/>
      <c r="BC27" s="16"/>
      <c r="BD27" s="18"/>
      <c r="BE27" s="21"/>
      <c r="BF27" s="21"/>
      <c r="BG27" s="22"/>
      <c r="BH27" s="16"/>
      <c r="BI27" s="16"/>
      <c r="BJ27" s="16"/>
      <c r="BK27" s="16"/>
      <c r="BL27" s="18"/>
      <c r="BM27" s="21"/>
      <c r="BN27" s="21"/>
      <c r="BO27" s="22"/>
      <c r="BP27" s="16"/>
      <c r="BQ27" s="16"/>
      <c r="BR27" s="16"/>
      <c r="BS27" s="16"/>
      <c r="BT27" s="18"/>
      <c r="BU27" s="21"/>
      <c r="BV27" s="21"/>
      <c r="BW27" s="22"/>
      <c r="BX27" s="16"/>
      <c r="BY27" s="16"/>
      <c r="BZ27" s="16"/>
      <c r="CA27" s="16"/>
      <c r="CB27" s="18"/>
      <c r="CC27" s="21"/>
      <c r="CD27" s="21"/>
      <c r="CE27" s="22"/>
      <c r="CF27" s="16"/>
      <c r="CG27" s="16"/>
      <c r="CH27" s="16"/>
      <c r="CI27" s="16"/>
      <c r="CJ27" s="18"/>
      <c r="CK27" s="21"/>
      <c r="CL27" s="21"/>
      <c r="CM27" s="22"/>
      <c r="CN27" s="16"/>
      <c r="CO27" s="16"/>
      <c r="CP27" s="16"/>
      <c r="CQ27" s="16"/>
      <c r="CR27" s="18"/>
      <c r="CS27" s="21"/>
      <c r="CT27" s="21"/>
      <c r="CU27" s="22"/>
      <c r="CV27" s="16"/>
      <c r="CW27" s="16"/>
      <c r="CX27" s="16"/>
      <c r="CY27" s="16"/>
      <c r="CZ27" s="18"/>
      <c r="DA27" s="21"/>
      <c r="DB27" s="21"/>
      <c r="DC27" s="22"/>
      <c r="DD27" s="16"/>
      <c r="DE27" s="16"/>
      <c r="DF27" s="16"/>
      <c r="DG27" s="16"/>
      <c r="DH27" s="18"/>
      <c r="DI27" s="21"/>
      <c r="DJ27" s="21"/>
      <c r="DK27" s="22"/>
      <c r="DL27" s="16"/>
      <c r="DM27" s="16"/>
      <c r="DN27" s="16"/>
      <c r="DO27" s="16"/>
      <c r="DP27" s="18"/>
      <c r="DQ27" s="21"/>
      <c r="DR27" s="21"/>
      <c r="DS27" s="22"/>
      <c r="DT27" s="16"/>
      <c r="DU27" s="16"/>
      <c r="DV27" s="16"/>
      <c r="DW27" s="16"/>
      <c r="DX27" s="18"/>
      <c r="DY27" s="21"/>
      <c r="DZ27" s="21"/>
      <c r="EA27" s="22"/>
      <c r="EB27" s="16"/>
      <c r="EC27" s="16"/>
      <c r="ED27" s="16"/>
      <c r="EE27" s="16"/>
      <c r="EF27" s="18"/>
      <c r="EG27" s="21"/>
      <c r="EH27" s="21"/>
      <c r="EI27" s="22"/>
      <c r="EJ27" s="16"/>
      <c r="EK27" s="16"/>
      <c r="EL27" s="16"/>
      <c r="EM27" s="16"/>
      <c r="EN27" s="18"/>
      <c r="EO27" s="21"/>
      <c r="EP27" s="21"/>
      <c r="EQ27" s="22"/>
      <c r="ER27" s="16"/>
      <c r="ES27" s="16"/>
      <c r="ET27" s="16"/>
      <c r="EU27" s="16"/>
      <c r="EV27" s="18"/>
      <c r="EW27" s="21"/>
      <c r="EX27" s="21"/>
      <c r="EY27" s="22"/>
      <c r="EZ27" s="16"/>
      <c r="FA27" s="16"/>
      <c r="FB27" s="16"/>
      <c r="FC27" s="16"/>
      <c r="FD27" s="18"/>
      <c r="FE27" s="21"/>
      <c r="FF27" s="21"/>
      <c r="FG27" s="22"/>
      <c r="FH27" s="16"/>
      <c r="FI27" s="16"/>
      <c r="FJ27" s="16"/>
      <c r="FK27" s="16"/>
      <c r="FL27" s="18"/>
      <c r="FM27" s="21"/>
      <c r="FN27" s="21"/>
      <c r="FO27" s="22"/>
      <c r="FP27" s="16"/>
      <c r="FQ27" s="16"/>
      <c r="FR27" s="16"/>
      <c r="FS27" s="16"/>
      <c r="FT27" s="18"/>
      <c r="FU27" s="21"/>
      <c r="FV27" s="21"/>
      <c r="FW27" s="22"/>
      <c r="FX27" s="16"/>
      <c r="FY27" s="16"/>
      <c r="FZ27" s="16"/>
      <c r="GA27" s="16"/>
      <c r="GB27" s="18"/>
      <c r="GC27" s="21"/>
      <c r="GD27" s="21"/>
      <c r="GE27" s="22"/>
      <c r="GF27" s="16"/>
      <c r="GG27" s="16"/>
      <c r="GH27" s="16"/>
      <c r="GI27" s="16"/>
      <c r="GJ27" s="18"/>
      <c r="GK27" s="21"/>
      <c r="GL27" s="21"/>
      <c r="GM27" s="22"/>
      <c r="GN27" s="16"/>
      <c r="GO27" s="16"/>
      <c r="GP27" s="16"/>
      <c r="GQ27" s="16"/>
      <c r="GR27" s="18"/>
      <c r="GS27" s="21"/>
      <c r="GT27" s="21"/>
      <c r="GU27" s="22"/>
      <c r="GV27" s="16"/>
      <c r="GW27" s="16"/>
      <c r="GX27" s="16"/>
      <c r="GY27" s="16"/>
      <c r="GZ27" s="18"/>
      <c r="HA27" s="21"/>
      <c r="HB27" s="21"/>
      <c r="HC27" s="22"/>
      <c r="HD27" s="16"/>
      <c r="HE27" s="16"/>
      <c r="HF27" s="16"/>
      <c r="HG27" s="16"/>
      <c r="HH27" s="18"/>
      <c r="HI27" s="21"/>
      <c r="HJ27" s="21"/>
      <c r="HK27" s="22"/>
      <c r="HL27" s="16"/>
      <c r="HM27" s="16"/>
      <c r="HN27" s="16"/>
      <c r="HO27" s="16"/>
      <c r="HP27" s="18"/>
      <c r="HQ27" s="21"/>
      <c r="HR27" s="21"/>
      <c r="HS27" s="22"/>
      <c r="HT27" s="16"/>
      <c r="HU27" s="16"/>
      <c r="HV27" s="16"/>
      <c r="HW27" s="16"/>
      <c r="HX27" s="18"/>
      <c r="HY27" s="21"/>
      <c r="HZ27" s="21"/>
      <c r="IA27" s="22"/>
      <c r="IB27" s="16"/>
      <c r="IC27" s="16"/>
      <c r="ID27" s="16"/>
      <c r="IE27" s="16"/>
      <c r="IF27" s="18"/>
      <c r="IG27" s="21"/>
      <c r="IH27" s="21"/>
      <c r="II27" s="22"/>
      <c r="IJ27" s="16"/>
      <c r="IK27" s="16"/>
      <c r="IL27" s="16"/>
      <c r="IM27" s="16"/>
      <c r="IN27" s="18"/>
      <c r="IO27" s="21"/>
      <c r="IP27" s="21"/>
    </row>
    <row r="28" spans="1:250" ht="15">
      <c r="A28" s="16"/>
      <c r="D28" s="31"/>
      <c r="E28" s="33"/>
      <c r="F28" s="18"/>
      <c r="I28" s="21"/>
      <c r="J28" s="21"/>
      <c r="L28" s="44"/>
      <c r="M28" s="44"/>
      <c r="N28" s="16"/>
      <c r="O28" s="16"/>
      <c r="P28" s="18"/>
      <c r="Q28" s="21"/>
      <c r="R28" s="21"/>
      <c r="S28" s="22"/>
      <c r="T28" s="16"/>
      <c r="U28" s="16"/>
      <c r="V28" s="16"/>
      <c r="W28" s="16"/>
      <c r="X28" s="18"/>
      <c r="Y28" s="21"/>
      <c r="Z28" s="21"/>
      <c r="AA28" s="22"/>
      <c r="AB28" s="16"/>
      <c r="AC28" s="16"/>
      <c r="AD28" s="16"/>
      <c r="AE28" s="16"/>
      <c r="AF28" s="18"/>
      <c r="AG28" s="21"/>
      <c r="AH28" s="21"/>
      <c r="AI28" s="22"/>
      <c r="AJ28" s="16"/>
      <c r="AK28" s="16"/>
      <c r="AL28" s="16"/>
      <c r="AM28" s="16"/>
      <c r="AN28" s="18"/>
      <c r="AO28" s="21"/>
      <c r="AP28" s="21"/>
      <c r="AQ28" s="22"/>
      <c r="AR28" s="16"/>
      <c r="AS28" s="16"/>
      <c r="AT28" s="16"/>
      <c r="AU28" s="16"/>
      <c r="AV28" s="18"/>
      <c r="AW28" s="21"/>
      <c r="AX28" s="21"/>
      <c r="AY28" s="22"/>
      <c r="AZ28" s="16"/>
      <c r="BA28" s="16"/>
      <c r="BB28" s="16"/>
      <c r="BC28" s="16"/>
      <c r="BD28" s="18"/>
      <c r="BE28" s="21"/>
      <c r="BF28" s="21"/>
      <c r="BG28" s="22"/>
      <c r="BH28" s="16"/>
      <c r="BI28" s="16"/>
      <c r="BJ28" s="16"/>
      <c r="BK28" s="16"/>
      <c r="BL28" s="18"/>
      <c r="BM28" s="21"/>
      <c r="BN28" s="21"/>
      <c r="BO28" s="22"/>
      <c r="BP28" s="16"/>
      <c r="BQ28" s="16"/>
      <c r="BR28" s="16"/>
      <c r="BS28" s="16"/>
      <c r="BT28" s="18"/>
      <c r="BU28" s="21"/>
      <c r="BV28" s="21"/>
      <c r="BW28" s="22"/>
      <c r="BX28" s="16"/>
      <c r="BY28" s="16"/>
      <c r="BZ28" s="16"/>
      <c r="CA28" s="16"/>
      <c r="CB28" s="18"/>
      <c r="CC28" s="21"/>
      <c r="CD28" s="21"/>
      <c r="CE28" s="22"/>
      <c r="CF28" s="16"/>
      <c r="CG28" s="16"/>
      <c r="CH28" s="16"/>
      <c r="CI28" s="16"/>
      <c r="CJ28" s="18"/>
      <c r="CK28" s="21"/>
      <c r="CL28" s="21"/>
      <c r="CM28" s="22"/>
      <c r="CN28" s="16"/>
      <c r="CO28" s="16"/>
      <c r="CP28" s="16"/>
      <c r="CQ28" s="16"/>
      <c r="CR28" s="18"/>
      <c r="CS28" s="21"/>
      <c r="CT28" s="21"/>
      <c r="CU28" s="22"/>
      <c r="CV28" s="16"/>
      <c r="CW28" s="16"/>
      <c r="CX28" s="16"/>
      <c r="CY28" s="16"/>
      <c r="CZ28" s="18"/>
      <c r="DA28" s="21"/>
      <c r="DB28" s="21"/>
      <c r="DC28" s="22"/>
      <c r="DD28" s="16"/>
      <c r="DE28" s="16"/>
      <c r="DF28" s="16"/>
      <c r="DG28" s="16"/>
      <c r="DH28" s="18"/>
      <c r="DI28" s="21"/>
      <c r="DJ28" s="21"/>
      <c r="DK28" s="22"/>
      <c r="DL28" s="16"/>
      <c r="DM28" s="16"/>
      <c r="DN28" s="16"/>
      <c r="DO28" s="16"/>
      <c r="DP28" s="18"/>
      <c r="DQ28" s="21"/>
      <c r="DR28" s="21"/>
      <c r="DS28" s="22"/>
      <c r="DT28" s="16"/>
      <c r="DU28" s="16"/>
      <c r="DV28" s="16"/>
      <c r="DW28" s="16"/>
      <c r="DX28" s="18"/>
      <c r="DY28" s="21"/>
      <c r="DZ28" s="21"/>
      <c r="EA28" s="22"/>
      <c r="EB28" s="16"/>
      <c r="EC28" s="16"/>
      <c r="ED28" s="16"/>
      <c r="EE28" s="16"/>
      <c r="EF28" s="18"/>
      <c r="EG28" s="21"/>
      <c r="EH28" s="21"/>
      <c r="EI28" s="22"/>
      <c r="EJ28" s="16"/>
      <c r="EK28" s="16"/>
      <c r="EL28" s="16"/>
      <c r="EM28" s="16"/>
      <c r="EN28" s="18"/>
      <c r="EO28" s="21"/>
      <c r="EP28" s="21"/>
      <c r="EQ28" s="22"/>
      <c r="ER28" s="16"/>
      <c r="ES28" s="16"/>
      <c r="ET28" s="16"/>
      <c r="EU28" s="16"/>
      <c r="EV28" s="18"/>
      <c r="EW28" s="21"/>
      <c r="EX28" s="21"/>
      <c r="EY28" s="22"/>
      <c r="EZ28" s="16"/>
      <c r="FA28" s="16"/>
      <c r="FB28" s="16"/>
      <c r="FC28" s="16"/>
      <c r="FD28" s="18"/>
      <c r="FE28" s="21"/>
      <c r="FF28" s="21"/>
      <c r="FG28" s="22"/>
      <c r="FH28" s="16"/>
      <c r="FI28" s="16"/>
      <c r="FJ28" s="16"/>
      <c r="FK28" s="16"/>
      <c r="FL28" s="18"/>
      <c r="FM28" s="21"/>
      <c r="FN28" s="21"/>
      <c r="FO28" s="22"/>
      <c r="FP28" s="16"/>
      <c r="FQ28" s="16"/>
      <c r="FR28" s="16"/>
      <c r="FS28" s="16"/>
      <c r="FT28" s="18"/>
      <c r="FU28" s="21"/>
      <c r="FV28" s="21"/>
      <c r="FW28" s="22"/>
      <c r="FX28" s="16"/>
      <c r="FY28" s="16"/>
      <c r="FZ28" s="16"/>
      <c r="GA28" s="16"/>
      <c r="GB28" s="18"/>
      <c r="GC28" s="21"/>
      <c r="GD28" s="21"/>
      <c r="GE28" s="22"/>
      <c r="GF28" s="16"/>
      <c r="GG28" s="16"/>
      <c r="GH28" s="16"/>
      <c r="GI28" s="16"/>
      <c r="GJ28" s="18"/>
      <c r="GK28" s="21"/>
      <c r="GL28" s="21"/>
      <c r="GM28" s="22"/>
      <c r="GN28" s="16"/>
      <c r="GO28" s="16"/>
      <c r="GP28" s="16"/>
      <c r="GQ28" s="16"/>
      <c r="GR28" s="18"/>
      <c r="GS28" s="21"/>
      <c r="GT28" s="21"/>
      <c r="GU28" s="22"/>
      <c r="GV28" s="16"/>
      <c r="GW28" s="16"/>
      <c r="GX28" s="16"/>
      <c r="GY28" s="16"/>
      <c r="GZ28" s="18"/>
      <c r="HA28" s="21"/>
      <c r="HB28" s="21"/>
      <c r="HC28" s="22"/>
      <c r="HD28" s="16"/>
      <c r="HE28" s="16"/>
      <c r="HF28" s="16"/>
      <c r="HG28" s="16"/>
      <c r="HH28" s="18"/>
      <c r="HI28" s="21"/>
      <c r="HJ28" s="21"/>
      <c r="HK28" s="22"/>
      <c r="HL28" s="16"/>
      <c r="HM28" s="16"/>
      <c r="HN28" s="16"/>
      <c r="HO28" s="16"/>
      <c r="HP28" s="18"/>
      <c r="HQ28" s="21"/>
      <c r="HR28" s="21"/>
      <c r="HS28" s="22"/>
      <c r="HT28" s="16"/>
      <c r="HU28" s="16"/>
      <c r="HV28" s="16"/>
      <c r="HW28" s="16"/>
      <c r="HX28" s="18"/>
      <c r="HY28" s="21"/>
      <c r="HZ28" s="21"/>
      <c r="IA28" s="22"/>
      <c r="IB28" s="16"/>
      <c r="IC28" s="16"/>
      <c r="ID28" s="16"/>
      <c r="IE28" s="16"/>
      <c r="IF28" s="18"/>
      <c r="IG28" s="21"/>
      <c r="IH28" s="21"/>
      <c r="II28" s="22"/>
      <c r="IJ28" s="16"/>
      <c r="IK28" s="16"/>
      <c r="IL28" s="16"/>
      <c r="IM28" s="16"/>
      <c r="IN28" s="18"/>
      <c r="IO28" s="21"/>
      <c r="IP28" s="21"/>
    </row>
    <row r="29" spans="1:6" ht="15">
      <c r="A29" s="16"/>
      <c r="D29" s="31"/>
      <c r="E29" s="33"/>
      <c r="F29" s="18"/>
    </row>
    <row r="30" spans="1:6" ht="15">
      <c r="A30" s="16"/>
      <c r="D30" s="31"/>
      <c r="E30" s="33"/>
      <c r="F30" s="18"/>
    </row>
    <row r="31" spans="1:6" ht="15">
      <c r="A31" s="16"/>
      <c r="D31" s="31"/>
      <c r="E31" s="33"/>
      <c r="F31" s="18"/>
    </row>
    <row r="32" spans="1:6" ht="15">
      <c r="A32" s="16"/>
      <c r="D32" s="31"/>
      <c r="E32" s="33"/>
      <c r="F32" s="18"/>
    </row>
    <row r="33" spans="1:6" ht="15">
      <c r="A33" s="16"/>
      <c r="D33" s="31"/>
      <c r="E33" s="33"/>
      <c r="F33" s="18"/>
    </row>
    <row r="34" spans="1:6" ht="15">
      <c r="A34" s="16"/>
      <c r="D34" s="31"/>
      <c r="E34" s="33"/>
      <c r="F34" s="18"/>
    </row>
    <row r="35" spans="1:6" ht="15">
      <c r="A35" s="16"/>
      <c r="D35" s="31"/>
      <c r="E35" s="33"/>
      <c r="F35" s="18"/>
    </row>
    <row r="36" spans="1:6" ht="15">
      <c r="A36" s="16"/>
      <c r="D36" s="31"/>
      <c r="E36" s="33"/>
      <c r="F36" s="18"/>
    </row>
    <row r="37" ht="15">
      <c r="F37" s="18"/>
    </row>
    <row r="38" ht="15">
      <c r="F38" s="18"/>
    </row>
    <row r="39" ht="15">
      <c r="F39" s="18"/>
    </row>
    <row r="40" ht="15">
      <c r="F40" s="18"/>
    </row>
    <row r="41" ht="15">
      <c r="F41" s="18"/>
    </row>
    <row r="42" ht="15">
      <c r="F42" s="18"/>
    </row>
    <row r="43" ht="15">
      <c r="F43" s="18"/>
    </row>
  </sheetData>
  <printOptions gridLines="1" horizontalCentered="1"/>
  <pageMargins left="0.25" right="0.25" top="1" bottom="0.75" header="0.5" footer="0.5"/>
  <pageSetup horizontalDpi="600" verticalDpi="600" orientation="landscape" scale="75" r:id="rId1"/>
  <headerFooter alignWithMargins="0">
    <oddHeader>&amp;C&amp;"Arial,Bold"&amp;14FURNITURE FOR PRESCHOOL CLASSROOM&amp;"Arial,Regular"&amp;10
&amp;RSimiliar or Equal to: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="75" zoomScaleNormal="75" workbookViewId="0" topLeftCell="C1">
      <selection activeCell="L4" sqref="L4"/>
    </sheetView>
  </sheetViews>
  <sheetFormatPr defaultColWidth="9.140625" defaultRowHeight="12.75"/>
  <cols>
    <col min="1" max="1" width="7.421875" style="68" customWidth="1"/>
    <col min="2" max="2" width="9.421875" style="69" customWidth="1"/>
    <col min="3" max="3" width="27.140625" style="70" customWidth="1"/>
    <col min="4" max="4" width="27.421875" style="70" customWidth="1"/>
    <col min="5" max="5" width="18.7109375" style="83" customWidth="1"/>
    <col min="6" max="6" width="10.00390625" style="84" customWidth="1"/>
    <col min="7" max="7" width="6.7109375" style="83" customWidth="1"/>
    <col min="8" max="8" width="8.140625" style="67" customWidth="1"/>
    <col min="9" max="9" width="8.57421875" style="67" customWidth="1"/>
    <col min="10" max="12" width="9.140625" style="67" customWidth="1"/>
    <col min="13" max="15" width="9.140625" style="68" customWidth="1"/>
    <col min="16" max="16" width="9.140625" style="36" customWidth="1"/>
    <col min="17" max="17" width="11.57421875" style="36" customWidth="1"/>
    <col min="18" max="16384" width="9.140625" style="68" customWidth="1"/>
  </cols>
  <sheetData>
    <row r="1" spans="1:17" ht="24" customHeight="1">
      <c r="A1" s="93" t="s">
        <v>287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12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s="36" customFormat="1" ht="15.75">
      <c r="A3" s="56" t="s">
        <v>280</v>
      </c>
      <c r="B3" s="53" t="s">
        <v>134</v>
      </c>
      <c r="C3" s="53" t="s">
        <v>236</v>
      </c>
      <c r="D3" s="53" t="s">
        <v>113</v>
      </c>
      <c r="E3" s="54" t="s">
        <v>0</v>
      </c>
      <c r="F3" s="55" t="s">
        <v>259</v>
      </c>
      <c r="G3" s="56" t="s">
        <v>149</v>
      </c>
      <c r="H3" s="57" t="s">
        <v>260</v>
      </c>
      <c r="I3" s="58" t="s">
        <v>261</v>
      </c>
      <c r="J3" s="59" t="s">
        <v>262</v>
      </c>
      <c r="K3" s="59" t="s">
        <v>263</v>
      </c>
      <c r="L3" s="57" t="s">
        <v>264</v>
      </c>
      <c r="M3" s="25" t="s">
        <v>266</v>
      </c>
      <c r="N3" s="25" t="s">
        <v>267</v>
      </c>
      <c r="O3" s="56" t="s">
        <v>283</v>
      </c>
      <c r="P3" s="56" t="s">
        <v>281</v>
      </c>
      <c r="Q3" s="56" t="s">
        <v>282</v>
      </c>
    </row>
    <row r="4" spans="1:17" ht="42.75">
      <c r="A4" s="68">
        <v>1</v>
      </c>
      <c r="B4" s="60">
        <v>8</v>
      </c>
      <c r="C4" s="61" t="s">
        <v>238</v>
      </c>
      <c r="D4" s="61" t="s">
        <v>187</v>
      </c>
      <c r="E4" s="4" t="s">
        <v>188</v>
      </c>
      <c r="F4" s="62" t="s">
        <v>189</v>
      </c>
      <c r="G4" s="25"/>
      <c r="H4" s="63" t="s">
        <v>270</v>
      </c>
      <c r="I4" s="64">
        <v>181</v>
      </c>
      <c r="J4" s="65">
        <v>164.67</v>
      </c>
      <c r="K4" s="66">
        <v>164.67</v>
      </c>
      <c r="M4" s="67">
        <v>185.53</v>
      </c>
      <c r="N4" s="67">
        <v>256</v>
      </c>
      <c r="O4" s="67">
        <f>MIN(H4:N4)</f>
        <v>164.67</v>
      </c>
      <c r="P4" s="85">
        <f>MIN(H4:N4)*B4</f>
        <v>1317.36</v>
      </c>
      <c r="Q4" s="36" t="str">
        <f aca="true" t="shared" si="0" ref="Q4:Q13">IF(O4=N4,$N$3,IF(O4=M4,$M$3,IF(O4=L4,$L$3,IF(O4=K4,$K$3,IF(O4=J4,$J$3,IF(O4=I4,$I$3,IF(O4=H4,$H$3,"No Bid")))))))</f>
        <v>SCH SPE</v>
      </c>
    </row>
    <row r="5" spans="1:17" ht="42.75">
      <c r="A5" s="68">
        <v>2</v>
      </c>
      <c r="B5" s="69">
        <v>1</v>
      </c>
      <c r="C5" s="70" t="s">
        <v>64</v>
      </c>
      <c r="D5" s="71" t="s">
        <v>243</v>
      </c>
      <c r="E5" s="72" t="s">
        <v>254</v>
      </c>
      <c r="F5" s="62" t="s">
        <v>239</v>
      </c>
      <c r="G5" s="62" t="s">
        <v>240</v>
      </c>
      <c r="H5" s="73" t="s">
        <v>271</v>
      </c>
      <c r="I5" s="67">
        <v>780</v>
      </c>
      <c r="J5" s="73" t="s">
        <v>272</v>
      </c>
      <c r="K5" s="66">
        <v>700.7</v>
      </c>
      <c r="M5" s="67">
        <v>789.48</v>
      </c>
      <c r="O5" s="67">
        <f aca="true" t="shared" si="1" ref="O5:O68">MIN(H5:N5)</f>
        <v>700.7</v>
      </c>
      <c r="P5" s="85">
        <f aca="true" t="shared" si="2" ref="P5:P68">MIN(H5:N5)*B5</f>
        <v>700.7</v>
      </c>
      <c r="Q5" s="36" t="str">
        <f t="shared" si="0"/>
        <v>SCH SPE</v>
      </c>
    </row>
    <row r="6" spans="1:17" ht="28.5">
      <c r="A6" s="68">
        <v>3</v>
      </c>
      <c r="B6" s="69">
        <v>1</v>
      </c>
      <c r="C6" s="70" t="s">
        <v>241</v>
      </c>
      <c r="D6" s="71" t="s">
        <v>244</v>
      </c>
      <c r="E6" s="4"/>
      <c r="F6" s="62">
        <v>91212</v>
      </c>
      <c r="G6" s="62" t="s">
        <v>242</v>
      </c>
      <c r="H6" s="73" t="s">
        <v>276</v>
      </c>
      <c r="I6" s="67">
        <v>335</v>
      </c>
      <c r="J6" s="73" t="s">
        <v>273</v>
      </c>
      <c r="K6" s="66">
        <v>303.33</v>
      </c>
      <c r="M6" s="67">
        <v>341.76</v>
      </c>
      <c r="O6" s="67">
        <f t="shared" si="1"/>
        <v>303.33</v>
      </c>
      <c r="P6" s="85">
        <f t="shared" si="2"/>
        <v>303.33</v>
      </c>
      <c r="Q6" s="36" t="str">
        <f t="shared" si="0"/>
        <v>SCH SPE</v>
      </c>
    </row>
    <row r="7" spans="1:17" ht="71.25">
      <c r="A7" s="68">
        <v>4</v>
      </c>
      <c r="B7" s="60">
        <v>1</v>
      </c>
      <c r="C7" s="74" t="s">
        <v>66</v>
      </c>
      <c r="D7" s="71" t="s">
        <v>245</v>
      </c>
      <c r="E7" s="4" t="s">
        <v>185</v>
      </c>
      <c r="F7" s="62" t="s">
        <v>65</v>
      </c>
      <c r="G7" s="25">
        <v>29</v>
      </c>
      <c r="H7" s="73" t="s">
        <v>274</v>
      </c>
      <c r="K7" s="66">
        <v>696.1</v>
      </c>
      <c r="O7" s="67">
        <f t="shared" si="1"/>
        <v>696.1</v>
      </c>
      <c r="P7" s="85">
        <f t="shared" si="2"/>
        <v>696.1</v>
      </c>
      <c r="Q7" s="36" t="str">
        <f t="shared" si="0"/>
        <v>SCH SPE</v>
      </c>
    </row>
    <row r="8" spans="1:17" ht="85.5">
      <c r="A8" s="68">
        <v>5</v>
      </c>
      <c r="B8" s="60">
        <v>1</v>
      </c>
      <c r="C8" s="74" t="s">
        <v>68</v>
      </c>
      <c r="D8" s="71" t="s">
        <v>247</v>
      </c>
      <c r="E8" s="4" t="s">
        <v>186</v>
      </c>
      <c r="F8" s="62" t="s">
        <v>67</v>
      </c>
      <c r="G8" s="25">
        <v>29</v>
      </c>
      <c r="H8" s="73" t="s">
        <v>275</v>
      </c>
      <c r="K8" s="66">
        <v>597.12</v>
      </c>
      <c r="O8" s="67">
        <f t="shared" si="1"/>
        <v>597.12</v>
      </c>
      <c r="P8" s="85">
        <f t="shared" si="2"/>
        <v>597.12</v>
      </c>
      <c r="Q8" s="36" t="str">
        <f t="shared" si="0"/>
        <v>SCH SPE</v>
      </c>
    </row>
    <row r="9" spans="1:17" ht="57">
      <c r="A9" s="68">
        <v>6</v>
      </c>
      <c r="B9" s="60">
        <v>1</v>
      </c>
      <c r="C9" s="74" t="s">
        <v>70</v>
      </c>
      <c r="D9" s="71" t="s">
        <v>248</v>
      </c>
      <c r="E9" s="4" t="s">
        <v>71</v>
      </c>
      <c r="F9" s="62" t="s">
        <v>69</v>
      </c>
      <c r="G9" s="25">
        <v>28</v>
      </c>
      <c r="H9" s="67">
        <v>319.6</v>
      </c>
      <c r="K9" s="66">
        <v>306.05</v>
      </c>
      <c r="O9" s="67">
        <f t="shared" si="1"/>
        <v>306.05</v>
      </c>
      <c r="P9" s="85">
        <f t="shared" si="2"/>
        <v>306.05</v>
      </c>
      <c r="Q9" s="36" t="str">
        <f t="shared" si="0"/>
        <v>SCH SPE</v>
      </c>
    </row>
    <row r="10" spans="1:17" ht="25.5">
      <c r="A10" s="68">
        <v>7</v>
      </c>
      <c r="B10" s="69">
        <v>1</v>
      </c>
      <c r="C10" s="70" t="s">
        <v>199</v>
      </c>
      <c r="D10" s="70" t="s">
        <v>246</v>
      </c>
      <c r="E10" s="4" t="s">
        <v>73</v>
      </c>
      <c r="F10" s="62" t="s">
        <v>72</v>
      </c>
      <c r="G10" s="25"/>
      <c r="H10" s="67">
        <v>514.75</v>
      </c>
      <c r="K10" s="66">
        <v>242.42</v>
      </c>
      <c r="O10" s="67">
        <f t="shared" si="1"/>
        <v>242.42</v>
      </c>
      <c r="P10" s="85">
        <f t="shared" si="2"/>
        <v>242.42</v>
      </c>
      <c r="Q10" s="36" t="str">
        <f t="shared" si="0"/>
        <v>SCH SPE</v>
      </c>
    </row>
    <row r="11" spans="1:17" ht="71.25">
      <c r="A11" s="68">
        <v>8</v>
      </c>
      <c r="B11" s="75">
        <v>20</v>
      </c>
      <c r="C11" s="76" t="s">
        <v>190</v>
      </c>
      <c r="D11" s="77" t="s">
        <v>256</v>
      </c>
      <c r="E11" s="72" t="s">
        <v>191</v>
      </c>
      <c r="F11" s="62" t="s">
        <v>74</v>
      </c>
      <c r="G11" s="25">
        <v>195</v>
      </c>
      <c r="H11" s="65">
        <v>235.17</v>
      </c>
      <c r="I11" s="67">
        <v>243</v>
      </c>
      <c r="J11" s="65">
        <v>221</v>
      </c>
      <c r="K11" s="66">
        <v>221</v>
      </c>
      <c r="L11" s="73" t="s">
        <v>277</v>
      </c>
      <c r="M11" s="67">
        <v>249</v>
      </c>
      <c r="O11" s="67">
        <f t="shared" si="1"/>
        <v>221</v>
      </c>
      <c r="P11" s="85">
        <f t="shared" si="2"/>
        <v>4420</v>
      </c>
      <c r="Q11" s="36" t="str">
        <f t="shared" si="0"/>
        <v>SCH SPE</v>
      </c>
    </row>
    <row r="12" spans="1:17" ht="71.25">
      <c r="A12" s="68">
        <v>9</v>
      </c>
      <c r="B12" s="75">
        <v>5</v>
      </c>
      <c r="C12" s="76" t="s">
        <v>192</v>
      </c>
      <c r="D12" s="77" t="s">
        <v>256</v>
      </c>
      <c r="E12" s="72" t="s">
        <v>193</v>
      </c>
      <c r="F12" s="62" t="s">
        <v>74</v>
      </c>
      <c r="G12" s="25">
        <v>195</v>
      </c>
      <c r="H12" s="65">
        <v>291.98</v>
      </c>
      <c r="I12" s="67">
        <v>272</v>
      </c>
      <c r="J12" s="67">
        <v>247.95</v>
      </c>
      <c r="K12" s="66">
        <v>247.87</v>
      </c>
      <c r="L12" s="73" t="s">
        <v>278</v>
      </c>
      <c r="M12" s="67">
        <v>279.27</v>
      </c>
      <c r="O12" s="67">
        <f t="shared" si="1"/>
        <v>247.87</v>
      </c>
      <c r="P12" s="85">
        <f t="shared" si="2"/>
        <v>1239.35</v>
      </c>
      <c r="Q12" s="36" t="str">
        <f t="shared" si="0"/>
        <v>SCH SPE</v>
      </c>
    </row>
    <row r="13" spans="1:17" ht="42.75">
      <c r="A13" s="68">
        <v>10</v>
      </c>
      <c r="B13" s="60">
        <v>1</v>
      </c>
      <c r="C13" s="74" t="s">
        <v>249</v>
      </c>
      <c r="D13" s="71" t="s">
        <v>150</v>
      </c>
      <c r="E13" s="72" t="s">
        <v>76</v>
      </c>
      <c r="F13" s="62" t="s">
        <v>75</v>
      </c>
      <c r="G13" s="25">
        <v>42</v>
      </c>
      <c r="K13" s="66">
        <v>178.69</v>
      </c>
      <c r="O13" s="67">
        <f t="shared" si="1"/>
        <v>178.69</v>
      </c>
      <c r="P13" s="85">
        <f t="shared" si="2"/>
        <v>178.69</v>
      </c>
      <c r="Q13" s="36" t="str">
        <f t="shared" si="0"/>
        <v>SCH SPE</v>
      </c>
    </row>
    <row r="14" spans="1:16" ht="15">
      <c r="A14" s="68">
        <v>11</v>
      </c>
      <c r="B14" s="69">
        <v>1</v>
      </c>
      <c r="C14" s="70" t="s">
        <v>151</v>
      </c>
      <c r="D14" s="70" t="s">
        <v>152</v>
      </c>
      <c r="E14" s="4" t="s">
        <v>78</v>
      </c>
      <c r="F14" s="62" t="s">
        <v>77</v>
      </c>
      <c r="G14" s="25"/>
      <c r="K14" s="66" t="s">
        <v>279</v>
      </c>
      <c r="O14" s="67">
        <f t="shared" si="1"/>
        <v>0</v>
      </c>
      <c r="P14" s="85">
        <f t="shared" si="2"/>
        <v>0</v>
      </c>
    </row>
    <row r="15" spans="1:17" ht="114">
      <c r="A15" s="68">
        <v>12</v>
      </c>
      <c r="B15" s="60">
        <v>3</v>
      </c>
      <c r="C15" s="60" t="s">
        <v>81</v>
      </c>
      <c r="D15" s="71" t="s">
        <v>153</v>
      </c>
      <c r="E15" s="4" t="s">
        <v>80</v>
      </c>
      <c r="F15" s="62" t="s">
        <v>79</v>
      </c>
      <c r="G15" s="25">
        <v>49</v>
      </c>
      <c r="H15" s="66">
        <v>260.1</v>
      </c>
      <c r="I15" s="67">
        <v>295</v>
      </c>
      <c r="J15" s="67">
        <v>267.8</v>
      </c>
      <c r="K15" s="67">
        <v>267.8</v>
      </c>
      <c r="M15" s="67">
        <v>301.73</v>
      </c>
      <c r="O15" s="67">
        <f t="shared" si="1"/>
        <v>260.1</v>
      </c>
      <c r="P15" s="85">
        <f t="shared" si="2"/>
        <v>780.3000000000001</v>
      </c>
      <c r="Q15" s="36" t="str">
        <f aca="true" t="shared" si="3" ref="Q15:Q46">IF(O15=N15,$N$3,IF(O15=M15,$M$3,IF(O15=L15,$L$3,IF(O15=K15,$K$3,IF(O15=J15,$J$3,IF(O15=I15,$I$3,IF(O15=H15,$H$3,"No Bid")))))))</f>
        <v>BEAN</v>
      </c>
    </row>
    <row r="16" spans="1:17" ht="25.5">
      <c r="A16" s="68">
        <v>13</v>
      </c>
      <c r="B16" s="69">
        <v>3</v>
      </c>
      <c r="C16" s="70" t="s">
        <v>83</v>
      </c>
      <c r="D16" s="70" t="s">
        <v>154</v>
      </c>
      <c r="E16" s="4" t="s">
        <v>86</v>
      </c>
      <c r="F16" s="62" t="s">
        <v>82</v>
      </c>
      <c r="G16" s="25">
        <v>49</v>
      </c>
      <c r="H16" s="66">
        <v>189</v>
      </c>
      <c r="I16" s="67">
        <v>205</v>
      </c>
      <c r="J16" s="67" t="s">
        <v>285</v>
      </c>
      <c r="K16" s="67" t="s">
        <v>284</v>
      </c>
      <c r="M16" s="67">
        <v>209.94</v>
      </c>
      <c r="O16" s="67">
        <f t="shared" si="1"/>
        <v>189</v>
      </c>
      <c r="P16" s="85">
        <f t="shared" si="2"/>
        <v>567</v>
      </c>
      <c r="Q16" s="36" t="str">
        <f t="shared" si="3"/>
        <v>BEAN</v>
      </c>
    </row>
    <row r="17" spans="1:17" ht="15">
      <c r="A17" s="68">
        <v>14</v>
      </c>
      <c r="B17" s="69">
        <v>2</v>
      </c>
      <c r="C17" s="70" t="s">
        <v>85</v>
      </c>
      <c r="D17" s="70" t="s">
        <v>154</v>
      </c>
      <c r="E17" s="4"/>
      <c r="F17" s="62" t="s">
        <v>84</v>
      </c>
      <c r="G17" s="25"/>
      <c r="H17" s="66">
        <v>61.65</v>
      </c>
      <c r="I17" s="67">
        <v>72</v>
      </c>
      <c r="J17" s="67">
        <v>63.7</v>
      </c>
      <c r="K17" s="67">
        <v>63.7</v>
      </c>
      <c r="M17" s="67">
        <v>71.77</v>
      </c>
      <c r="O17" s="67">
        <f t="shared" si="1"/>
        <v>61.65</v>
      </c>
      <c r="P17" s="85">
        <f t="shared" si="2"/>
        <v>123.3</v>
      </c>
      <c r="Q17" s="36" t="str">
        <f t="shared" si="3"/>
        <v>BEAN</v>
      </c>
    </row>
    <row r="18" spans="1:17" ht="15">
      <c r="A18" s="68">
        <v>15</v>
      </c>
      <c r="B18" s="69">
        <v>1</v>
      </c>
      <c r="C18" s="70" t="s">
        <v>87</v>
      </c>
      <c r="D18" s="70" t="s">
        <v>154</v>
      </c>
      <c r="E18" s="4" t="s">
        <v>156</v>
      </c>
      <c r="F18" s="62" t="s">
        <v>155</v>
      </c>
      <c r="G18" s="25"/>
      <c r="H18" s="66">
        <v>189</v>
      </c>
      <c r="I18" s="67">
        <v>209</v>
      </c>
      <c r="K18" s="67" t="s">
        <v>286</v>
      </c>
      <c r="M18" s="67">
        <v>208.48</v>
      </c>
      <c r="O18" s="67">
        <f t="shared" si="1"/>
        <v>189</v>
      </c>
      <c r="P18" s="85">
        <f t="shared" si="2"/>
        <v>189</v>
      </c>
      <c r="Q18" s="36" t="str">
        <f t="shared" si="3"/>
        <v>BEAN</v>
      </c>
    </row>
    <row r="19" spans="1:17" ht="30">
      <c r="A19" s="68">
        <v>16</v>
      </c>
      <c r="B19" s="69">
        <v>4</v>
      </c>
      <c r="C19" s="70" t="s">
        <v>88</v>
      </c>
      <c r="D19" s="71" t="s">
        <v>159</v>
      </c>
      <c r="E19" s="72" t="s">
        <v>157</v>
      </c>
      <c r="F19" s="62" t="s">
        <v>158</v>
      </c>
      <c r="G19" s="25"/>
      <c r="H19" s="67">
        <v>619.27</v>
      </c>
      <c r="I19" s="67">
        <v>649</v>
      </c>
      <c r="J19" s="67">
        <v>623.5</v>
      </c>
      <c r="K19" s="66">
        <v>581.97</v>
      </c>
      <c r="M19" s="67">
        <v>655.7</v>
      </c>
      <c r="O19" s="67">
        <f t="shared" si="1"/>
        <v>581.97</v>
      </c>
      <c r="P19" s="85">
        <f t="shared" si="2"/>
        <v>2327.88</v>
      </c>
      <c r="Q19" s="36" t="str">
        <f t="shared" si="3"/>
        <v>SCH SPE</v>
      </c>
    </row>
    <row r="20" spans="1:17" ht="25.5">
      <c r="A20" s="68">
        <v>17</v>
      </c>
      <c r="B20" s="69">
        <v>5</v>
      </c>
      <c r="C20" s="70" t="s">
        <v>89</v>
      </c>
      <c r="D20" s="70" t="s">
        <v>161</v>
      </c>
      <c r="E20" s="4" t="s">
        <v>162</v>
      </c>
      <c r="F20" s="62" t="s">
        <v>160</v>
      </c>
      <c r="G20" s="25"/>
      <c r="I20" s="67">
        <v>95</v>
      </c>
      <c r="J20" s="67">
        <v>86.95</v>
      </c>
      <c r="K20" s="66">
        <v>84.93</v>
      </c>
      <c r="M20" s="67">
        <v>95.69</v>
      </c>
      <c r="O20" s="67">
        <f t="shared" si="1"/>
        <v>84.93</v>
      </c>
      <c r="P20" s="85">
        <f t="shared" si="2"/>
        <v>424.65000000000003</v>
      </c>
      <c r="Q20" s="36" t="str">
        <f t="shared" si="3"/>
        <v>SCH SPE</v>
      </c>
    </row>
    <row r="21" spans="1:17" ht="42.75">
      <c r="A21" s="68">
        <v>18</v>
      </c>
      <c r="B21" s="69">
        <v>1</v>
      </c>
      <c r="C21" s="70" t="s">
        <v>163</v>
      </c>
      <c r="D21" s="71" t="s">
        <v>164</v>
      </c>
      <c r="E21" s="4"/>
      <c r="F21" s="62" t="s">
        <v>90</v>
      </c>
      <c r="G21" s="25"/>
      <c r="I21" s="66">
        <v>180</v>
      </c>
      <c r="O21" s="67">
        <f t="shared" si="1"/>
        <v>180</v>
      </c>
      <c r="P21" s="85">
        <f t="shared" si="2"/>
        <v>180</v>
      </c>
      <c r="Q21" s="36" t="str">
        <f t="shared" si="3"/>
        <v>OFFICEMAX</v>
      </c>
    </row>
    <row r="22" spans="1:17" ht="28.5">
      <c r="A22" s="68">
        <v>19</v>
      </c>
      <c r="B22" s="69">
        <v>1</v>
      </c>
      <c r="C22" s="71" t="s">
        <v>166</v>
      </c>
      <c r="D22" s="70" t="s">
        <v>165</v>
      </c>
      <c r="E22" s="72" t="s">
        <v>91</v>
      </c>
      <c r="F22" s="62" t="s">
        <v>167</v>
      </c>
      <c r="G22" s="25"/>
      <c r="I22" s="67">
        <v>900</v>
      </c>
      <c r="J22" s="67">
        <v>914.5</v>
      </c>
      <c r="K22" s="66">
        <v>689.15</v>
      </c>
      <c r="M22" s="67">
        <v>852.21</v>
      </c>
      <c r="O22" s="67">
        <f t="shared" si="1"/>
        <v>689.15</v>
      </c>
      <c r="P22" s="85">
        <f t="shared" si="2"/>
        <v>689.15</v>
      </c>
      <c r="Q22" s="36" t="str">
        <f t="shared" si="3"/>
        <v>SCH SPE</v>
      </c>
    </row>
    <row r="23" spans="1:17" ht="57">
      <c r="A23" s="68">
        <v>20</v>
      </c>
      <c r="B23" s="60">
        <v>32</v>
      </c>
      <c r="C23" s="74" t="s">
        <v>169</v>
      </c>
      <c r="D23" s="71" t="s">
        <v>170</v>
      </c>
      <c r="E23" s="72" t="s">
        <v>171</v>
      </c>
      <c r="F23" s="62" t="s">
        <v>168</v>
      </c>
      <c r="G23" s="25"/>
      <c r="H23" s="67">
        <v>113.89</v>
      </c>
      <c r="J23" s="67">
        <v>136</v>
      </c>
      <c r="K23" s="78">
        <v>101.4</v>
      </c>
      <c r="M23" s="67">
        <v>136.47</v>
      </c>
      <c r="O23" s="67">
        <f t="shared" si="1"/>
        <v>101.4</v>
      </c>
      <c r="P23" s="85">
        <f t="shared" si="2"/>
        <v>3244.8</v>
      </c>
      <c r="Q23" s="36" t="str">
        <f t="shared" si="3"/>
        <v>SCH SPE</v>
      </c>
    </row>
    <row r="24" spans="1:17" ht="114">
      <c r="A24" s="68">
        <v>21</v>
      </c>
      <c r="B24" s="60">
        <v>32</v>
      </c>
      <c r="C24" s="79" t="s">
        <v>172</v>
      </c>
      <c r="D24" s="71" t="s">
        <v>153</v>
      </c>
      <c r="E24" s="4" t="s">
        <v>93</v>
      </c>
      <c r="F24" s="62" t="s">
        <v>92</v>
      </c>
      <c r="G24" s="25"/>
      <c r="H24" s="66">
        <v>279</v>
      </c>
      <c r="I24" s="67">
        <v>315</v>
      </c>
      <c r="J24" s="67">
        <v>282.1</v>
      </c>
      <c r="K24" s="67">
        <v>282.1</v>
      </c>
      <c r="M24" s="67">
        <v>317.84</v>
      </c>
      <c r="N24" s="67">
        <v>367</v>
      </c>
      <c r="O24" s="67">
        <f t="shared" si="1"/>
        <v>279</v>
      </c>
      <c r="P24" s="85">
        <f t="shared" si="2"/>
        <v>8928</v>
      </c>
      <c r="Q24" s="36" t="str">
        <f t="shared" si="3"/>
        <v>BEAN</v>
      </c>
    </row>
    <row r="25" spans="1:17" ht="42.75">
      <c r="A25" s="68">
        <v>22</v>
      </c>
      <c r="B25" s="60">
        <v>32</v>
      </c>
      <c r="C25" s="71" t="s">
        <v>201</v>
      </c>
      <c r="D25" s="71" t="s">
        <v>173</v>
      </c>
      <c r="E25" s="4"/>
      <c r="F25" s="62" t="s">
        <v>94</v>
      </c>
      <c r="G25" s="25"/>
      <c r="I25" s="67">
        <v>77</v>
      </c>
      <c r="J25" s="67">
        <v>68.9</v>
      </c>
      <c r="K25" s="66">
        <v>68.9</v>
      </c>
      <c r="L25" s="67">
        <v>111.95</v>
      </c>
      <c r="M25" s="67">
        <v>77.63</v>
      </c>
      <c r="N25" s="67">
        <v>93</v>
      </c>
      <c r="O25" s="67">
        <f t="shared" si="1"/>
        <v>68.9</v>
      </c>
      <c r="P25" s="85">
        <f t="shared" si="2"/>
        <v>2204.8</v>
      </c>
      <c r="Q25" s="36" t="str">
        <f t="shared" si="3"/>
        <v>SCH SPE</v>
      </c>
    </row>
    <row r="26" spans="1:17" ht="42.75">
      <c r="A26" s="68">
        <v>23</v>
      </c>
      <c r="B26" s="69">
        <v>225</v>
      </c>
      <c r="C26" s="70" t="s">
        <v>96</v>
      </c>
      <c r="D26" s="71" t="s">
        <v>269</v>
      </c>
      <c r="E26" s="4" t="s">
        <v>95</v>
      </c>
      <c r="F26" s="62" t="s">
        <v>174</v>
      </c>
      <c r="G26" s="25"/>
      <c r="H26" s="67">
        <v>16.75</v>
      </c>
      <c r="J26" s="67">
        <v>17.35</v>
      </c>
      <c r="K26" s="66">
        <v>14.98</v>
      </c>
      <c r="L26" s="67">
        <v>17.74</v>
      </c>
      <c r="M26" s="67">
        <v>28.24</v>
      </c>
      <c r="N26" s="67">
        <v>45</v>
      </c>
      <c r="O26" s="67">
        <f t="shared" si="1"/>
        <v>14.98</v>
      </c>
      <c r="P26" s="85">
        <f t="shared" si="2"/>
        <v>3370.5</v>
      </c>
      <c r="Q26" s="36" t="str">
        <f t="shared" si="3"/>
        <v>SCH SPE</v>
      </c>
    </row>
    <row r="27" spans="1:17" ht="25.5">
      <c r="A27" s="68">
        <v>24</v>
      </c>
      <c r="B27" s="69">
        <v>120</v>
      </c>
      <c r="C27" s="70" t="s">
        <v>98</v>
      </c>
      <c r="D27" s="70" t="s">
        <v>136</v>
      </c>
      <c r="E27" s="4" t="s">
        <v>97</v>
      </c>
      <c r="F27" s="62" t="s">
        <v>175</v>
      </c>
      <c r="G27" s="25"/>
      <c r="H27" s="67">
        <v>16.64</v>
      </c>
      <c r="J27" s="67">
        <v>17.2</v>
      </c>
      <c r="K27" s="66">
        <v>13.93</v>
      </c>
      <c r="L27" s="67">
        <v>15.94</v>
      </c>
      <c r="M27" s="67">
        <v>26.35</v>
      </c>
      <c r="N27" s="67">
        <v>45</v>
      </c>
      <c r="O27" s="67">
        <f t="shared" si="1"/>
        <v>13.93</v>
      </c>
      <c r="P27" s="85">
        <f t="shared" si="2"/>
        <v>1671.6</v>
      </c>
      <c r="Q27" s="36" t="str">
        <f t="shared" si="3"/>
        <v>SCH SPE</v>
      </c>
    </row>
    <row r="28" spans="1:17" ht="25.5">
      <c r="A28" s="68">
        <v>25</v>
      </c>
      <c r="B28" s="69">
        <v>120</v>
      </c>
      <c r="C28" s="70" t="s">
        <v>102</v>
      </c>
      <c r="D28" s="70" t="s">
        <v>136</v>
      </c>
      <c r="E28" s="4" t="s">
        <v>99</v>
      </c>
      <c r="F28" s="62" t="s">
        <v>176</v>
      </c>
      <c r="G28" s="25"/>
      <c r="H28" s="67">
        <v>15.32</v>
      </c>
      <c r="J28" s="67">
        <v>16.65</v>
      </c>
      <c r="K28" s="66">
        <v>10.51</v>
      </c>
      <c r="L28" s="67">
        <v>13.68</v>
      </c>
      <c r="M28" s="67">
        <v>23.53</v>
      </c>
      <c r="N28" s="67">
        <v>44</v>
      </c>
      <c r="O28" s="67">
        <f t="shared" si="1"/>
        <v>10.51</v>
      </c>
      <c r="P28" s="85">
        <f t="shared" si="2"/>
        <v>1261.2</v>
      </c>
      <c r="Q28" s="36" t="str">
        <f t="shared" si="3"/>
        <v>SCH SPE</v>
      </c>
    </row>
    <row r="29" spans="1:17" ht="25.5">
      <c r="A29" s="68">
        <v>26</v>
      </c>
      <c r="B29" s="69">
        <v>100</v>
      </c>
      <c r="C29" s="70" t="s">
        <v>101</v>
      </c>
      <c r="D29" s="70" t="s">
        <v>136</v>
      </c>
      <c r="E29" s="4" t="s">
        <v>100</v>
      </c>
      <c r="F29" s="62" t="s">
        <v>177</v>
      </c>
      <c r="G29" s="25"/>
      <c r="H29" s="67">
        <v>15.32</v>
      </c>
      <c r="J29" s="67">
        <v>17.45</v>
      </c>
      <c r="K29" s="66">
        <v>10.35</v>
      </c>
      <c r="L29" s="67">
        <v>13.68</v>
      </c>
      <c r="M29" s="67">
        <v>23.53</v>
      </c>
      <c r="N29" s="67">
        <v>42</v>
      </c>
      <c r="O29" s="67">
        <f t="shared" si="1"/>
        <v>10.35</v>
      </c>
      <c r="P29" s="85">
        <f t="shared" si="2"/>
        <v>1035</v>
      </c>
      <c r="Q29" s="36" t="str">
        <f t="shared" si="3"/>
        <v>SCH SPE</v>
      </c>
    </row>
    <row r="30" spans="1:17" ht="57">
      <c r="A30" s="68">
        <v>27</v>
      </c>
      <c r="B30" s="60">
        <v>300</v>
      </c>
      <c r="C30" s="74" t="s">
        <v>105</v>
      </c>
      <c r="D30" s="71" t="s">
        <v>178</v>
      </c>
      <c r="E30" s="4" t="s">
        <v>104</v>
      </c>
      <c r="F30" s="62" t="s">
        <v>103</v>
      </c>
      <c r="G30" s="25">
        <v>50</v>
      </c>
      <c r="H30" s="66">
        <v>27.5</v>
      </c>
      <c r="J30" s="67">
        <v>34.2</v>
      </c>
      <c r="K30" s="67">
        <v>37.94</v>
      </c>
      <c r="L30" s="67">
        <v>31.03</v>
      </c>
      <c r="M30" s="67">
        <v>45.65</v>
      </c>
      <c r="N30" s="67">
        <v>47</v>
      </c>
      <c r="O30" s="67">
        <f t="shared" si="1"/>
        <v>27.5</v>
      </c>
      <c r="P30" s="85">
        <f t="shared" si="2"/>
        <v>8250</v>
      </c>
      <c r="Q30" s="36" t="str">
        <f t="shared" si="3"/>
        <v>BEAN</v>
      </c>
    </row>
    <row r="31" spans="1:17" ht="57">
      <c r="A31" s="68">
        <v>28</v>
      </c>
      <c r="B31" s="60">
        <v>10</v>
      </c>
      <c r="C31" s="74" t="s">
        <v>179</v>
      </c>
      <c r="D31" s="71" t="s">
        <v>180</v>
      </c>
      <c r="E31" s="4" t="s">
        <v>107</v>
      </c>
      <c r="F31" s="62" t="s">
        <v>106</v>
      </c>
      <c r="G31" s="25"/>
      <c r="J31" s="67">
        <v>103.51</v>
      </c>
      <c r="K31" s="67">
        <v>102.29</v>
      </c>
      <c r="M31" s="66">
        <v>75.27</v>
      </c>
      <c r="O31" s="67">
        <f t="shared" si="1"/>
        <v>75.27</v>
      </c>
      <c r="P31" s="85">
        <f t="shared" si="2"/>
        <v>752.6999999999999</v>
      </c>
      <c r="Q31" s="36" t="str">
        <f t="shared" si="3"/>
        <v>T &amp; W</v>
      </c>
    </row>
    <row r="32" spans="1:17" ht="28.5">
      <c r="A32" s="68">
        <v>29</v>
      </c>
      <c r="B32" s="69">
        <v>300</v>
      </c>
      <c r="C32" s="80" t="s">
        <v>181</v>
      </c>
      <c r="D32" s="77" t="s">
        <v>182</v>
      </c>
      <c r="E32" s="4"/>
      <c r="F32" s="62" t="s">
        <v>108</v>
      </c>
      <c r="G32" s="25"/>
      <c r="H32" s="66">
        <v>10.88</v>
      </c>
      <c r="J32" s="67">
        <v>14.16</v>
      </c>
      <c r="K32" s="67">
        <v>14.31</v>
      </c>
      <c r="L32" s="67">
        <v>12.02</v>
      </c>
      <c r="M32" s="67">
        <v>12.21</v>
      </c>
      <c r="O32" s="67">
        <f t="shared" si="1"/>
        <v>10.88</v>
      </c>
      <c r="P32" s="85">
        <f t="shared" si="2"/>
        <v>3264.0000000000005</v>
      </c>
      <c r="Q32" s="36" t="str">
        <f t="shared" si="3"/>
        <v>BEAN</v>
      </c>
    </row>
    <row r="33" spans="1:17" ht="28.5">
      <c r="A33" s="68">
        <v>30</v>
      </c>
      <c r="B33" s="69">
        <v>4</v>
      </c>
      <c r="C33" s="70" t="s">
        <v>109</v>
      </c>
      <c r="D33" s="71" t="s">
        <v>183</v>
      </c>
      <c r="E33" s="4" t="s">
        <v>257</v>
      </c>
      <c r="F33" s="62" t="s">
        <v>258</v>
      </c>
      <c r="G33" s="25"/>
      <c r="J33" s="67">
        <v>399.9</v>
      </c>
      <c r="K33" s="67">
        <v>282.79</v>
      </c>
      <c r="L33" s="67">
        <v>246.31</v>
      </c>
      <c r="M33" s="66">
        <v>225.41</v>
      </c>
      <c r="O33" s="67">
        <f t="shared" si="1"/>
        <v>225.41</v>
      </c>
      <c r="P33" s="85">
        <f t="shared" si="2"/>
        <v>901.64</v>
      </c>
      <c r="Q33" s="36" t="str">
        <f t="shared" si="3"/>
        <v>T &amp; W</v>
      </c>
    </row>
    <row r="34" spans="1:17" ht="57">
      <c r="A34" s="68">
        <v>31</v>
      </c>
      <c r="B34" s="69">
        <v>24</v>
      </c>
      <c r="C34" s="70" t="s">
        <v>110</v>
      </c>
      <c r="D34" s="71" t="s">
        <v>251</v>
      </c>
      <c r="E34" s="81" t="s">
        <v>250</v>
      </c>
      <c r="F34" s="62" t="s">
        <v>252</v>
      </c>
      <c r="G34" s="25" t="s">
        <v>253</v>
      </c>
      <c r="H34" s="66">
        <v>111.48</v>
      </c>
      <c r="J34" s="67">
        <v>126.5</v>
      </c>
      <c r="K34" s="67">
        <v>142.95</v>
      </c>
      <c r="L34" s="67">
        <v>114.97</v>
      </c>
      <c r="M34" s="67">
        <v>176.47</v>
      </c>
      <c r="N34" s="67">
        <v>186</v>
      </c>
      <c r="O34" s="67">
        <f t="shared" si="1"/>
        <v>111.48</v>
      </c>
      <c r="P34" s="85">
        <f t="shared" si="2"/>
        <v>2675.52</v>
      </c>
      <c r="Q34" s="36" t="str">
        <f t="shared" si="3"/>
        <v>BEAN</v>
      </c>
    </row>
    <row r="35" spans="1:17" ht="42.75">
      <c r="A35" s="68">
        <v>32</v>
      </c>
      <c r="B35" s="60">
        <v>32</v>
      </c>
      <c r="C35" s="79" t="s">
        <v>194</v>
      </c>
      <c r="D35" s="71" t="s">
        <v>195</v>
      </c>
      <c r="E35" s="72" t="s">
        <v>196</v>
      </c>
      <c r="F35" s="62" t="s">
        <v>197</v>
      </c>
      <c r="G35" s="25"/>
      <c r="H35" s="67">
        <v>455.05</v>
      </c>
      <c r="K35" s="66">
        <v>326.71</v>
      </c>
      <c r="O35" s="67">
        <f t="shared" si="1"/>
        <v>326.71</v>
      </c>
      <c r="P35" s="85">
        <f t="shared" si="2"/>
        <v>10454.72</v>
      </c>
      <c r="Q35" s="36" t="str">
        <f t="shared" si="3"/>
        <v>SCH SPE</v>
      </c>
    </row>
    <row r="36" spans="1:17" ht="42.75">
      <c r="A36" s="68">
        <v>33</v>
      </c>
      <c r="B36" s="60">
        <v>32</v>
      </c>
      <c r="C36" s="79" t="s">
        <v>235</v>
      </c>
      <c r="D36" s="71" t="s">
        <v>198</v>
      </c>
      <c r="E36" s="72"/>
      <c r="F36" s="62" t="s">
        <v>200</v>
      </c>
      <c r="G36" s="25"/>
      <c r="H36" s="67">
        <v>879.55</v>
      </c>
      <c r="K36" s="66">
        <v>746.83</v>
      </c>
      <c r="O36" s="67">
        <f t="shared" si="1"/>
        <v>746.83</v>
      </c>
      <c r="P36" s="85">
        <f t="shared" si="2"/>
        <v>23898.56</v>
      </c>
      <c r="Q36" s="36" t="str">
        <f t="shared" si="3"/>
        <v>SCH SPE</v>
      </c>
    </row>
    <row r="37" spans="1:17" ht="85.5">
      <c r="A37" s="68">
        <v>34</v>
      </c>
      <c r="B37" s="60">
        <v>3</v>
      </c>
      <c r="C37" s="74" t="s">
        <v>202</v>
      </c>
      <c r="D37" s="71" t="s">
        <v>205</v>
      </c>
      <c r="E37" s="4" t="s">
        <v>206</v>
      </c>
      <c r="F37" s="62" t="s">
        <v>214</v>
      </c>
      <c r="G37" s="25"/>
      <c r="H37" s="66">
        <v>310.04</v>
      </c>
      <c r="O37" s="67">
        <f t="shared" si="1"/>
        <v>310.04</v>
      </c>
      <c r="P37" s="85">
        <f t="shared" si="2"/>
        <v>930.1200000000001</v>
      </c>
      <c r="Q37" s="36" t="str">
        <f t="shared" si="3"/>
        <v>BEAN</v>
      </c>
    </row>
    <row r="38" spans="1:17" ht="71.25">
      <c r="A38" s="68">
        <v>35</v>
      </c>
      <c r="B38" s="60">
        <v>3</v>
      </c>
      <c r="C38" s="74" t="s">
        <v>207</v>
      </c>
      <c r="D38" s="71" t="s">
        <v>255</v>
      </c>
      <c r="E38" s="4" t="s">
        <v>203</v>
      </c>
      <c r="F38" s="62" t="s">
        <v>204</v>
      </c>
      <c r="G38" s="25"/>
      <c r="H38" s="66">
        <v>340.4</v>
      </c>
      <c r="O38" s="67">
        <f t="shared" si="1"/>
        <v>340.4</v>
      </c>
      <c r="P38" s="85">
        <f t="shared" si="2"/>
        <v>1021.1999999999999</v>
      </c>
      <c r="Q38" s="36" t="str">
        <f t="shared" si="3"/>
        <v>BEAN</v>
      </c>
    </row>
    <row r="39" spans="1:17" ht="85.5">
      <c r="A39" s="68">
        <v>36</v>
      </c>
      <c r="B39" s="60">
        <v>1</v>
      </c>
      <c r="C39" s="74" t="s">
        <v>208</v>
      </c>
      <c r="D39" s="71" t="s">
        <v>210</v>
      </c>
      <c r="E39" s="4" t="s">
        <v>209</v>
      </c>
      <c r="F39" s="62" t="s">
        <v>215</v>
      </c>
      <c r="G39" s="25"/>
      <c r="H39" s="66">
        <v>555.22</v>
      </c>
      <c r="O39" s="67">
        <f t="shared" si="1"/>
        <v>555.22</v>
      </c>
      <c r="P39" s="85">
        <f t="shared" si="2"/>
        <v>555.22</v>
      </c>
      <c r="Q39" s="36" t="str">
        <f t="shared" si="3"/>
        <v>BEAN</v>
      </c>
    </row>
    <row r="40" spans="1:17" ht="42.75">
      <c r="A40" s="68">
        <v>37</v>
      </c>
      <c r="B40" s="60">
        <v>1</v>
      </c>
      <c r="C40" s="74" t="s">
        <v>211</v>
      </c>
      <c r="D40" s="71" t="s">
        <v>212</v>
      </c>
      <c r="E40" s="4" t="s">
        <v>213</v>
      </c>
      <c r="F40" s="62" t="s">
        <v>216</v>
      </c>
      <c r="G40" s="25"/>
      <c r="H40" s="66">
        <v>379.5</v>
      </c>
      <c r="O40" s="67">
        <f t="shared" si="1"/>
        <v>379.5</v>
      </c>
      <c r="P40" s="85">
        <f t="shared" si="2"/>
        <v>379.5</v>
      </c>
      <c r="Q40" s="36" t="str">
        <f t="shared" si="3"/>
        <v>BEAN</v>
      </c>
    </row>
    <row r="41" spans="1:17" ht="25.5">
      <c r="A41" s="68">
        <v>38</v>
      </c>
      <c r="B41" s="69">
        <v>1</v>
      </c>
      <c r="C41" s="70" t="s">
        <v>217</v>
      </c>
      <c r="D41" s="70" t="s">
        <v>218</v>
      </c>
      <c r="E41" s="4" t="s">
        <v>219</v>
      </c>
      <c r="F41" s="62" t="s">
        <v>220</v>
      </c>
      <c r="G41" s="25"/>
      <c r="H41" s="82">
        <v>736</v>
      </c>
      <c r="O41" s="67">
        <f t="shared" si="1"/>
        <v>736</v>
      </c>
      <c r="P41" s="85">
        <f t="shared" si="2"/>
        <v>736</v>
      </c>
      <c r="Q41" s="36" t="str">
        <f t="shared" si="3"/>
        <v>BEAN</v>
      </c>
    </row>
    <row r="42" spans="1:17" ht="15">
      <c r="A42" s="68">
        <v>39</v>
      </c>
      <c r="B42" s="69">
        <v>1</v>
      </c>
      <c r="C42" s="70" t="s">
        <v>221</v>
      </c>
      <c r="D42" s="70" t="s">
        <v>222</v>
      </c>
      <c r="E42" s="4" t="s">
        <v>219</v>
      </c>
      <c r="F42" s="62" t="s">
        <v>223</v>
      </c>
      <c r="G42" s="25"/>
      <c r="H42" s="82">
        <v>611.8</v>
      </c>
      <c r="O42" s="67">
        <f t="shared" si="1"/>
        <v>611.8</v>
      </c>
      <c r="P42" s="85">
        <f t="shared" si="2"/>
        <v>611.8</v>
      </c>
      <c r="Q42" s="36" t="str">
        <f t="shared" si="3"/>
        <v>BEAN</v>
      </c>
    </row>
    <row r="43" spans="1:17" ht="57">
      <c r="A43" s="68">
        <v>40</v>
      </c>
      <c r="B43" s="60">
        <v>1</v>
      </c>
      <c r="C43" s="74" t="s">
        <v>224</v>
      </c>
      <c r="D43" s="71" t="s">
        <v>225</v>
      </c>
      <c r="E43" s="4" t="s">
        <v>226</v>
      </c>
      <c r="F43" s="62" t="s">
        <v>227</v>
      </c>
      <c r="G43" s="25"/>
      <c r="H43" s="82">
        <v>529</v>
      </c>
      <c r="O43" s="67">
        <f t="shared" si="1"/>
        <v>529</v>
      </c>
      <c r="P43" s="85">
        <f t="shared" si="2"/>
        <v>529</v>
      </c>
      <c r="Q43" s="36" t="str">
        <f t="shared" si="3"/>
        <v>BEAN</v>
      </c>
    </row>
    <row r="44" spans="1:17" ht="42.75">
      <c r="A44" s="68">
        <v>41</v>
      </c>
      <c r="B44" s="60">
        <v>1</v>
      </c>
      <c r="C44" s="74" t="s">
        <v>228</v>
      </c>
      <c r="D44" s="71" t="s">
        <v>229</v>
      </c>
      <c r="E44" s="4" t="s">
        <v>230</v>
      </c>
      <c r="F44" s="62" t="s">
        <v>231</v>
      </c>
      <c r="G44" s="25"/>
      <c r="H44" s="82">
        <v>425.5</v>
      </c>
      <c r="O44" s="67">
        <f t="shared" si="1"/>
        <v>425.5</v>
      </c>
      <c r="P44" s="85">
        <f t="shared" si="2"/>
        <v>425.5</v>
      </c>
      <c r="Q44" s="36" t="str">
        <f t="shared" si="3"/>
        <v>BEAN</v>
      </c>
    </row>
    <row r="45" spans="1:17" ht="28.5">
      <c r="A45" s="68">
        <v>42</v>
      </c>
      <c r="B45" s="60">
        <v>1</v>
      </c>
      <c r="C45" s="74" t="s">
        <v>232</v>
      </c>
      <c r="D45" s="71" t="s">
        <v>233</v>
      </c>
      <c r="E45" s="4"/>
      <c r="F45" s="62" t="s">
        <v>234</v>
      </c>
      <c r="G45" s="25"/>
      <c r="H45" s="82">
        <v>225</v>
      </c>
      <c r="O45" s="67">
        <f t="shared" si="1"/>
        <v>225</v>
      </c>
      <c r="P45" s="85">
        <f t="shared" si="2"/>
        <v>225</v>
      </c>
      <c r="Q45" s="36" t="str">
        <f t="shared" si="3"/>
        <v>BEAN</v>
      </c>
    </row>
    <row r="46" spans="1:17" ht="75">
      <c r="A46" s="68">
        <v>43</v>
      </c>
      <c r="B46" s="4">
        <v>7</v>
      </c>
      <c r="C46" s="5" t="s">
        <v>34</v>
      </c>
      <c r="D46" s="86" t="s">
        <v>137</v>
      </c>
      <c r="E46" s="87" t="s">
        <v>17</v>
      </c>
      <c r="F46" s="87" t="s">
        <v>36</v>
      </c>
      <c r="G46" s="25">
        <v>827</v>
      </c>
      <c r="H46" s="88">
        <v>61.78</v>
      </c>
      <c r="I46" s="9"/>
      <c r="J46" s="40">
        <v>89.95</v>
      </c>
      <c r="K46" s="40">
        <v>106.77</v>
      </c>
      <c r="L46" s="40">
        <v>66.1</v>
      </c>
      <c r="M46" s="3">
        <v>121.88</v>
      </c>
      <c r="N46" s="40">
        <v>114</v>
      </c>
      <c r="O46" s="67">
        <f t="shared" si="1"/>
        <v>61.78</v>
      </c>
      <c r="P46" s="85">
        <f t="shared" si="2"/>
        <v>432.46000000000004</v>
      </c>
      <c r="Q46" s="36" t="str">
        <f t="shared" si="3"/>
        <v>BEAN</v>
      </c>
    </row>
    <row r="47" spans="1:17" ht="75">
      <c r="A47" s="68">
        <v>44</v>
      </c>
      <c r="B47" s="4">
        <v>2</v>
      </c>
      <c r="C47" s="5" t="s">
        <v>237</v>
      </c>
      <c r="D47" s="86" t="s">
        <v>137</v>
      </c>
      <c r="E47" s="87" t="s">
        <v>19</v>
      </c>
      <c r="F47" s="87" t="s">
        <v>35</v>
      </c>
      <c r="G47" s="25">
        <v>827</v>
      </c>
      <c r="H47" s="88">
        <v>111.48</v>
      </c>
      <c r="I47" s="9"/>
      <c r="J47" s="40">
        <v>126.5</v>
      </c>
      <c r="K47" s="40">
        <v>163.52</v>
      </c>
      <c r="L47" s="40">
        <v>114.98</v>
      </c>
      <c r="M47" s="3">
        <v>217.39</v>
      </c>
      <c r="N47" s="40">
        <v>186</v>
      </c>
      <c r="O47" s="67">
        <f t="shared" si="1"/>
        <v>111.48</v>
      </c>
      <c r="P47" s="85">
        <f t="shared" si="2"/>
        <v>222.96</v>
      </c>
      <c r="Q47" s="36" t="str">
        <f aca="true" t="shared" si="4" ref="Q47:Q68">IF(O47=N47,$N$3,IF(O47=M47,$M$3,IF(O47=L47,$L$3,IF(O47=K47,$K$3,IF(O47=J47,$J$3,IF(O47=I47,$I$3,IF(O47=H47,$H$3,"No Bid")))))))</f>
        <v>BEAN</v>
      </c>
    </row>
    <row r="48" spans="1:17" ht="45">
      <c r="A48" s="68">
        <v>45</v>
      </c>
      <c r="B48" s="4">
        <v>48</v>
      </c>
      <c r="C48" s="5" t="s">
        <v>33</v>
      </c>
      <c r="D48" s="86" t="s">
        <v>117</v>
      </c>
      <c r="E48" s="87" t="s">
        <v>32</v>
      </c>
      <c r="F48" s="87">
        <v>30676143</v>
      </c>
      <c r="G48" s="25">
        <v>700</v>
      </c>
      <c r="H48" s="89">
        <v>15.32</v>
      </c>
      <c r="I48" s="9"/>
      <c r="J48" s="40">
        <v>12.75</v>
      </c>
      <c r="K48" s="82">
        <v>10.51</v>
      </c>
      <c r="L48" s="40">
        <v>13.68</v>
      </c>
      <c r="M48" s="3">
        <v>23.53</v>
      </c>
      <c r="N48" s="40">
        <v>25</v>
      </c>
      <c r="O48" s="67">
        <f t="shared" si="1"/>
        <v>10.51</v>
      </c>
      <c r="P48" s="85">
        <f t="shared" si="2"/>
        <v>504.48</v>
      </c>
      <c r="Q48" s="36" t="str">
        <f t="shared" si="4"/>
        <v>SCH SPE</v>
      </c>
    </row>
    <row r="49" spans="1:17" ht="75">
      <c r="A49" s="68">
        <v>46</v>
      </c>
      <c r="B49" s="4">
        <v>3</v>
      </c>
      <c r="C49" s="5" t="s">
        <v>3</v>
      </c>
      <c r="D49" s="86" t="s">
        <v>118</v>
      </c>
      <c r="E49" s="87" t="s">
        <v>2</v>
      </c>
      <c r="F49" s="87" t="s">
        <v>12</v>
      </c>
      <c r="G49" s="25">
        <v>674</v>
      </c>
      <c r="H49" s="89"/>
      <c r="I49" s="9"/>
      <c r="J49" s="82">
        <v>220</v>
      </c>
      <c r="K49" s="40">
        <v>235.35</v>
      </c>
      <c r="L49" s="40"/>
      <c r="M49" s="3">
        <v>244.71</v>
      </c>
      <c r="N49" s="40"/>
      <c r="O49" s="67">
        <f t="shared" si="1"/>
        <v>220</v>
      </c>
      <c r="P49" s="85">
        <f t="shared" si="2"/>
        <v>660</v>
      </c>
      <c r="Q49" s="36" t="str">
        <f t="shared" si="4"/>
        <v>TRAVIS</v>
      </c>
    </row>
    <row r="50" spans="1:17" ht="15">
      <c r="A50" s="68">
        <v>47</v>
      </c>
      <c r="B50" s="4">
        <v>1</v>
      </c>
      <c r="C50" s="5" t="s">
        <v>4</v>
      </c>
      <c r="D50" s="5" t="s">
        <v>136</v>
      </c>
      <c r="E50" s="87" t="s">
        <v>2</v>
      </c>
      <c r="F50" s="87" t="s">
        <v>13</v>
      </c>
      <c r="G50" s="25">
        <v>674</v>
      </c>
      <c r="H50" s="89"/>
      <c r="I50" s="9"/>
      <c r="J50" s="82">
        <v>220</v>
      </c>
      <c r="K50" s="40">
        <v>235.35</v>
      </c>
      <c r="L50" s="40"/>
      <c r="M50" s="3">
        <v>244.71</v>
      </c>
      <c r="N50" s="40"/>
      <c r="O50" s="67">
        <f t="shared" si="1"/>
        <v>220</v>
      </c>
      <c r="P50" s="85">
        <f t="shared" si="2"/>
        <v>220</v>
      </c>
      <c r="Q50" s="36" t="str">
        <f t="shared" si="4"/>
        <v>TRAVIS</v>
      </c>
    </row>
    <row r="51" spans="1:17" ht="15">
      <c r="A51" s="68">
        <v>48</v>
      </c>
      <c r="B51" s="4">
        <v>1</v>
      </c>
      <c r="C51" s="5" t="s">
        <v>18</v>
      </c>
      <c r="D51" s="5" t="s">
        <v>136</v>
      </c>
      <c r="E51" s="87" t="s">
        <v>2</v>
      </c>
      <c r="F51" s="87" t="s">
        <v>14</v>
      </c>
      <c r="G51" s="25">
        <v>674</v>
      </c>
      <c r="H51" s="89"/>
      <c r="I51" s="9"/>
      <c r="J51" s="82">
        <v>220</v>
      </c>
      <c r="K51" s="40">
        <v>235.39</v>
      </c>
      <c r="L51" s="40"/>
      <c r="M51" s="3">
        <v>244.71</v>
      </c>
      <c r="N51" s="40"/>
      <c r="O51" s="67">
        <f t="shared" si="1"/>
        <v>220</v>
      </c>
      <c r="P51" s="85">
        <f t="shared" si="2"/>
        <v>220</v>
      </c>
      <c r="Q51" s="36" t="str">
        <f t="shared" si="4"/>
        <v>TRAVIS</v>
      </c>
    </row>
    <row r="52" spans="1:17" ht="15">
      <c r="A52" s="68">
        <v>49</v>
      </c>
      <c r="B52" s="4">
        <v>1</v>
      </c>
      <c r="C52" s="5" t="s">
        <v>5</v>
      </c>
      <c r="D52" s="5" t="s">
        <v>136</v>
      </c>
      <c r="E52" s="87" t="s">
        <v>2</v>
      </c>
      <c r="F52" s="87" t="s">
        <v>37</v>
      </c>
      <c r="G52" s="25">
        <v>674</v>
      </c>
      <c r="H52" s="89"/>
      <c r="I52" s="9"/>
      <c r="J52" s="82">
        <v>220</v>
      </c>
      <c r="K52" s="40">
        <v>235.35</v>
      </c>
      <c r="L52" s="40"/>
      <c r="M52" s="3">
        <v>244.71</v>
      </c>
      <c r="N52" s="40"/>
      <c r="O52" s="67">
        <f t="shared" si="1"/>
        <v>220</v>
      </c>
      <c r="P52" s="85">
        <f t="shared" si="2"/>
        <v>220</v>
      </c>
      <c r="Q52" s="36" t="str">
        <f t="shared" si="4"/>
        <v>TRAVIS</v>
      </c>
    </row>
    <row r="53" spans="1:17" ht="15">
      <c r="A53" s="68">
        <v>50</v>
      </c>
      <c r="B53" s="4">
        <v>1</v>
      </c>
      <c r="C53" s="5" t="s">
        <v>6</v>
      </c>
      <c r="D53" s="5" t="s">
        <v>136</v>
      </c>
      <c r="E53" s="87" t="s">
        <v>2</v>
      </c>
      <c r="F53" s="87" t="s">
        <v>15</v>
      </c>
      <c r="G53" s="25">
        <v>674</v>
      </c>
      <c r="H53" s="89"/>
      <c r="I53" s="9"/>
      <c r="J53" s="82">
        <v>220</v>
      </c>
      <c r="K53" s="40">
        <v>235.35</v>
      </c>
      <c r="L53" s="40"/>
      <c r="M53" s="3">
        <v>244.71</v>
      </c>
      <c r="N53" s="40"/>
      <c r="O53" s="67">
        <f t="shared" si="1"/>
        <v>220</v>
      </c>
      <c r="P53" s="85">
        <f t="shared" si="2"/>
        <v>220</v>
      </c>
      <c r="Q53" s="36" t="str">
        <f t="shared" si="4"/>
        <v>TRAVIS</v>
      </c>
    </row>
    <row r="54" spans="1:17" ht="15">
      <c r="A54" s="68">
        <v>51</v>
      </c>
      <c r="B54" s="4">
        <v>3</v>
      </c>
      <c r="C54" s="5" t="s">
        <v>7</v>
      </c>
      <c r="D54" s="5" t="s">
        <v>136</v>
      </c>
      <c r="E54" s="87" t="s">
        <v>2</v>
      </c>
      <c r="F54" s="87" t="s">
        <v>16</v>
      </c>
      <c r="G54" s="25">
        <v>674</v>
      </c>
      <c r="H54" s="89"/>
      <c r="I54" s="9"/>
      <c r="J54" s="82">
        <v>220</v>
      </c>
      <c r="K54" s="40">
        <v>235.35</v>
      </c>
      <c r="L54" s="40"/>
      <c r="M54" s="3">
        <v>244.71</v>
      </c>
      <c r="N54" s="40"/>
      <c r="O54" s="67">
        <f t="shared" si="1"/>
        <v>220</v>
      </c>
      <c r="P54" s="85">
        <f t="shared" si="2"/>
        <v>660</v>
      </c>
      <c r="Q54" s="36" t="str">
        <f t="shared" si="4"/>
        <v>TRAVIS</v>
      </c>
    </row>
    <row r="55" spans="1:17" ht="60">
      <c r="A55" s="68">
        <v>52</v>
      </c>
      <c r="B55" s="4">
        <v>3</v>
      </c>
      <c r="C55" s="5" t="s">
        <v>139</v>
      </c>
      <c r="D55" s="86" t="s">
        <v>140</v>
      </c>
      <c r="E55" s="90" t="s">
        <v>138</v>
      </c>
      <c r="F55" s="87" t="s">
        <v>24</v>
      </c>
      <c r="G55" s="25">
        <v>675</v>
      </c>
      <c r="H55" s="89"/>
      <c r="I55" s="9"/>
      <c r="J55" s="82">
        <v>277.9</v>
      </c>
      <c r="K55" s="40">
        <v>304.43</v>
      </c>
      <c r="L55" s="40"/>
      <c r="M55" s="3"/>
      <c r="N55" s="40"/>
      <c r="O55" s="67">
        <f t="shared" si="1"/>
        <v>277.9</v>
      </c>
      <c r="P55" s="85">
        <f t="shared" si="2"/>
        <v>833.6999999999999</v>
      </c>
      <c r="Q55" s="36" t="str">
        <f t="shared" si="4"/>
        <v>TRAVIS</v>
      </c>
    </row>
    <row r="56" spans="1:17" ht="45">
      <c r="A56" s="68">
        <v>53</v>
      </c>
      <c r="B56" s="4">
        <v>3</v>
      </c>
      <c r="C56" s="5" t="s">
        <v>23</v>
      </c>
      <c r="D56" s="86" t="s">
        <v>122</v>
      </c>
      <c r="E56" s="90" t="s">
        <v>53</v>
      </c>
      <c r="F56" s="87" t="s">
        <v>22</v>
      </c>
      <c r="G56" s="25">
        <v>664</v>
      </c>
      <c r="H56" s="89"/>
      <c r="I56" s="9"/>
      <c r="J56" s="40">
        <v>173.55</v>
      </c>
      <c r="K56" s="82">
        <v>94.41</v>
      </c>
      <c r="L56" s="40"/>
      <c r="M56" s="3"/>
      <c r="N56" s="40"/>
      <c r="O56" s="67">
        <f t="shared" si="1"/>
        <v>94.41</v>
      </c>
      <c r="P56" s="85">
        <f t="shared" si="2"/>
        <v>283.23</v>
      </c>
      <c r="Q56" s="36" t="str">
        <f t="shared" si="4"/>
        <v>SCH SPE</v>
      </c>
    </row>
    <row r="57" spans="1:17" ht="90">
      <c r="A57" s="68">
        <v>54</v>
      </c>
      <c r="B57" s="4">
        <v>1</v>
      </c>
      <c r="C57" s="5" t="s">
        <v>21</v>
      </c>
      <c r="D57" s="86" t="s">
        <v>141</v>
      </c>
      <c r="E57" s="90" t="s">
        <v>142</v>
      </c>
      <c r="F57" s="87" t="s">
        <v>20</v>
      </c>
      <c r="G57" s="25">
        <v>680</v>
      </c>
      <c r="H57" s="89"/>
      <c r="I57" s="9"/>
      <c r="J57" s="40">
        <v>199</v>
      </c>
      <c r="K57" s="82">
        <v>132.24</v>
      </c>
      <c r="L57" s="40"/>
      <c r="M57" s="3">
        <v>150.12</v>
      </c>
      <c r="N57" s="40"/>
      <c r="O57" s="67">
        <f t="shared" si="1"/>
        <v>132.24</v>
      </c>
      <c r="P57" s="85">
        <f t="shared" si="2"/>
        <v>132.24</v>
      </c>
      <c r="Q57" s="36" t="str">
        <f t="shared" si="4"/>
        <v>SCH SPE</v>
      </c>
    </row>
    <row r="58" spans="1:17" ht="15">
      <c r="A58" s="68">
        <v>55</v>
      </c>
      <c r="B58" s="4">
        <v>1</v>
      </c>
      <c r="C58" s="5" t="s">
        <v>8</v>
      </c>
      <c r="D58" s="5" t="s">
        <v>125</v>
      </c>
      <c r="E58" s="87" t="s">
        <v>143</v>
      </c>
      <c r="F58" s="87" t="s">
        <v>25</v>
      </c>
      <c r="G58" s="25">
        <v>635</v>
      </c>
      <c r="H58" s="89"/>
      <c r="I58" s="9"/>
      <c r="J58" s="40">
        <v>65.65</v>
      </c>
      <c r="K58" s="82">
        <v>61.2</v>
      </c>
      <c r="L58" s="40"/>
      <c r="M58" s="3">
        <v>116.71</v>
      </c>
      <c r="N58" s="40"/>
      <c r="O58" s="67">
        <f t="shared" si="1"/>
        <v>61.2</v>
      </c>
      <c r="P58" s="85">
        <f t="shared" si="2"/>
        <v>61.2</v>
      </c>
      <c r="Q58" s="36" t="str">
        <f t="shared" si="4"/>
        <v>SCH SPE</v>
      </c>
    </row>
    <row r="59" spans="1:17" ht="45">
      <c r="A59" s="68">
        <v>56</v>
      </c>
      <c r="B59" s="4">
        <v>2</v>
      </c>
      <c r="C59" s="5" t="s">
        <v>27</v>
      </c>
      <c r="D59" s="86" t="s">
        <v>126</v>
      </c>
      <c r="E59" s="87" t="s">
        <v>57</v>
      </c>
      <c r="F59" s="87" t="s">
        <v>26</v>
      </c>
      <c r="G59" s="25">
        <v>636</v>
      </c>
      <c r="H59" s="89"/>
      <c r="I59" s="9"/>
      <c r="J59" s="40">
        <v>469.78</v>
      </c>
      <c r="K59" s="82">
        <v>350.3</v>
      </c>
      <c r="L59" s="40"/>
      <c r="M59" s="3">
        <v>665.88</v>
      </c>
      <c r="N59" s="40"/>
      <c r="O59" s="67">
        <f t="shared" si="1"/>
        <v>350.3</v>
      </c>
      <c r="P59" s="85">
        <f t="shared" si="2"/>
        <v>700.6</v>
      </c>
      <c r="Q59" s="36" t="str">
        <f t="shared" si="4"/>
        <v>SCH SPE</v>
      </c>
    </row>
    <row r="60" spans="1:17" ht="15">
      <c r="A60" s="68">
        <v>57</v>
      </c>
      <c r="B60" s="4">
        <v>2</v>
      </c>
      <c r="C60" s="5" t="s">
        <v>9</v>
      </c>
      <c r="D60" s="5" t="s">
        <v>145</v>
      </c>
      <c r="E60" s="90" t="s">
        <v>144</v>
      </c>
      <c r="F60" s="87" t="s">
        <v>28</v>
      </c>
      <c r="G60" s="25">
        <v>630</v>
      </c>
      <c r="H60" s="89"/>
      <c r="I60" s="9"/>
      <c r="J60" s="82">
        <v>44</v>
      </c>
      <c r="K60" s="40">
        <v>47.39</v>
      </c>
      <c r="L60" s="40"/>
      <c r="M60" s="3"/>
      <c r="N60" s="40"/>
      <c r="O60" s="67">
        <f t="shared" si="1"/>
        <v>44</v>
      </c>
      <c r="P60" s="85">
        <f t="shared" si="2"/>
        <v>88</v>
      </c>
      <c r="Q60" s="36" t="str">
        <f t="shared" si="4"/>
        <v>TRAVIS</v>
      </c>
    </row>
    <row r="61" spans="1:17" ht="15">
      <c r="A61" s="68">
        <v>58</v>
      </c>
      <c r="B61" s="4">
        <v>1</v>
      </c>
      <c r="C61" s="5" t="s">
        <v>10</v>
      </c>
      <c r="D61" s="5" t="s">
        <v>127</v>
      </c>
      <c r="E61" s="90" t="s">
        <v>146</v>
      </c>
      <c r="F61" s="87" t="s">
        <v>29</v>
      </c>
      <c r="G61" s="25">
        <v>630</v>
      </c>
      <c r="H61" s="89"/>
      <c r="I61" s="9"/>
      <c r="J61" s="82">
        <v>37.6</v>
      </c>
      <c r="K61" s="40">
        <v>38.99</v>
      </c>
      <c r="L61" s="40"/>
      <c r="M61" s="3"/>
      <c r="N61" s="40"/>
      <c r="O61" s="67">
        <f t="shared" si="1"/>
        <v>37.6</v>
      </c>
      <c r="P61" s="85">
        <f t="shared" si="2"/>
        <v>37.6</v>
      </c>
      <c r="Q61" s="36" t="str">
        <f t="shared" si="4"/>
        <v>TRAVIS</v>
      </c>
    </row>
    <row r="62" spans="1:17" ht="75">
      <c r="A62" s="68">
        <v>59</v>
      </c>
      <c r="B62" s="4">
        <v>2</v>
      </c>
      <c r="C62" s="5" t="s">
        <v>31</v>
      </c>
      <c r="D62" s="86" t="s">
        <v>128</v>
      </c>
      <c r="E62" s="90"/>
      <c r="F62" s="87" t="s">
        <v>30</v>
      </c>
      <c r="G62" s="25">
        <v>608</v>
      </c>
      <c r="H62" s="89"/>
      <c r="I62" s="9"/>
      <c r="J62" s="40">
        <v>210.4</v>
      </c>
      <c r="K62" s="82">
        <v>175.63</v>
      </c>
      <c r="L62" s="40"/>
      <c r="M62" s="3">
        <v>249.41</v>
      </c>
      <c r="N62" s="40"/>
      <c r="O62" s="67">
        <f t="shared" si="1"/>
        <v>175.63</v>
      </c>
      <c r="P62" s="85">
        <f t="shared" si="2"/>
        <v>351.26</v>
      </c>
      <c r="Q62" s="36" t="str">
        <f t="shared" si="4"/>
        <v>SCH SPE</v>
      </c>
    </row>
    <row r="63" spans="1:17" ht="90">
      <c r="A63" s="68">
        <v>60</v>
      </c>
      <c r="B63" s="4">
        <v>2</v>
      </c>
      <c r="C63" s="5" t="s">
        <v>11</v>
      </c>
      <c r="D63" s="86" t="s">
        <v>129</v>
      </c>
      <c r="E63" s="87" t="s">
        <v>59</v>
      </c>
      <c r="F63" s="87">
        <v>30665117</v>
      </c>
      <c r="G63" s="25">
        <v>591</v>
      </c>
      <c r="H63" s="89"/>
      <c r="I63" s="9"/>
      <c r="J63" s="40"/>
      <c r="K63" s="82">
        <v>115.49</v>
      </c>
      <c r="L63" s="40"/>
      <c r="M63" s="3">
        <v>156.24</v>
      </c>
      <c r="N63" s="40"/>
      <c r="O63" s="67">
        <f t="shared" si="1"/>
        <v>115.49</v>
      </c>
      <c r="P63" s="85">
        <f t="shared" si="2"/>
        <v>230.98</v>
      </c>
      <c r="Q63" s="36" t="str">
        <f t="shared" si="4"/>
        <v>SCH SPE</v>
      </c>
    </row>
    <row r="64" spans="1:17" ht="60">
      <c r="A64" s="68">
        <v>61</v>
      </c>
      <c r="B64" s="4">
        <v>1</v>
      </c>
      <c r="C64" s="5" t="s">
        <v>147</v>
      </c>
      <c r="D64" s="86" t="s">
        <v>148</v>
      </c>
      <c r="E64" s="25"/>
      <c r="F64" s="87">
        <v>30300014</v>
      </c>
      <c r="G64" s="25">
        <v>212</v>
      </c>
      <c r="H64" s="89"/>
      <c r="I64" s="9"/>
      <c r="J64" s="40">
        <v>78.35</v>
      </c>
      <c r="K64" s="82">
        <v>64.61</v>
      </c>
      <c r="L64" s="40"/>
      <c r="M64" s="3">
        <v>121.41</v>
      </c>
      <c r="N64" s="40"/>
      <c r="O64" s="67">
        <f t="shared" si="1"/>
        <v>64.61</v>
      </c>
      <c r="P64" s="85">
        <f t="shared" si="2"/>
        <v>64.61</v>
      </c>
      <c r="Q64" s="36" t="str">
        <f t="shared" si="4"/>
        <v>SCH SPE</v>
      </c>
    </row>
    <row r="65" spans="1:17" ht="75">
      <c r="A65" s="68">
        <v>62</v>
      </c>
      <c r="B65" s="4">
        <v>1</v>
      </c>
      <c r="C65" s="5" t="s">
        <v>45</v>
      </c>
      <c r="D65" s="86" t="s">
        <v>115</v>
      </c>
      <c r="E65" s="5" t="s">
        <v>17</v>
      </c>
      <c r="F65" s="87" t="s">
        <v>38</v>
      </c>
      <c r="G65" s="25">
        <v>691</v>
      </c>
      <c r="H65" s="88">
        <v>61.78</v>
      </c>
      <c r="I65" s="9"/>
      <c r="J65" s="89">
        <v>80.95</v>
      </c>
      <c r="K65" s="9">
        <v>105.39</v>
      </c>
      <c r="L65" s="40">
        <v>66.1</v>
      </c>
      <c r="M65" s="91">
        <v>121.41</v>
      </c>
      <c r="N65" s="91">
        <v>106</v>
      </c>
      <c r="O65" s="67">
        <f t="shared" si="1"/>
        <v>61.78</v>
      </c>
      <c r="P65" s="85">
        <f t="shared" si="2"/>
        <v>61.78</v>
      </c>
      <c r="Q65" s="36" t="str">
        <f t="shared" si="4"/>
        <v>BEAN</v>
      </c>
    </row>
    <row r="66" spans="1:17" ht="15">
      <c r="A66" s="68">
        <v>63</v>
      </c>
      <c r="B66" s="4">
        <v>1</v>
      </c>
      <c r="C66" s="5" t="s">
        <v>60</v>
      </c>
      <c r="D66" s="5" t="s">
        <v>119</v>
      </c>
      <c r="E66" s="5" t="s">
        <v>17</v>
      </c>
      <c r="F66" s="87" t="s">
        <v>61</v>
      </c>
      <c r="G66" s="25">
        <v>691</v>
      </c>
      <c r="H66" s="88">
        <v>61.78</v>
      </c>
      <c r="I66" s="9"/>
      <c r="J66" s="89">
        <v>80.95</v>
      </c>
      <c r="K66" s="9">
        <v>105.39</v>
      </c>
      <c r="L66" s="40">
        <v>66.1</v>
      </c>
      <c r="M66" s="91">
        <v>121.41</v>
      </c>
      <c r="N66" s="91">
        <v>106</v>
      </c>
      <c r="O66" s="67">
        <f t="shared" si="1"/>
        <v>61.78</v>
      </c>
      <c r="P66" s="85">
        <f t="shared" si="2"/>
        <v>61.78</v>
      </c>
      <c r="Q66" s="36" t="str">
        <f t="shared" si="4"/>
        <v>BEAN</v>
      </c>
    </row>
    <row r="67" spans="1:17" ht="15">
      <c r="A67" s="68">
        <v>64</v>
      </c>
      <c r="B67" s="4">
        <v>1</v>
      </c>
      <c r="C67" s="5" t="s">
        <v>63</v>
      </c>
      <c r="D67" s="5" t="s">
        <v>119</v>
      </c>
      <c r="E67" s="5" t="s">
        <v>17</v>
      </c>
      <c r="F67" s="87" t="s">
        <v>62</v>
      </c>
      <c r="G67" s="25">
        <v>691</v>
      </c>
      <c r="H67" s="88">
        <v>61.78</v>
      </c>
      <c r="I67" s="9"/>
      <c r="J67" s="89">
        <v>80.95</v>
      </c>
      <c r="K67" s="9">
        <v>105.39</v>
      </c>
      <c r="L67" s="40">
        <v>66.1</v>
      </c>
      <c r="M67" s="91">
        <v>121.41</v>
      </c>
      <c r="N67" s="91">
        <v>106</v>
      </c>
      <c r="O67" s="67">
        <f t="shared" si="1"/>
        <v>61.78</v>
      </c>
      <c r="P67" s="85">
        <f t="shared" si="2"/>
        <v>61.78</v>
      </c>
      <c r="Q67" s="36" t="str">
        <f t="shared" si="4"/>
        <v>BEAN</v>
      </c>
    </row>
    <row r="68" spans="1:17" ht="15">
      <c r="A68" s="68">
        <v>65</v>
      </c>
      <c r="B68" s="4">
        <v>2</v>
      </c>
      <c r="C68" s="5" t="s">
        <v>60</v>
      </c>
      <c r="D68" s="4" t="s">
        <v>116</v>
      </c>
      <c r="E68" s="5" t="s">
        <v>111</v>
      </c>
      <c r="F68" s="87" t="s">
        <v>114</v>
      </c>
      <c r="G68" s="25">
        <v>691</v>
      </c>
      <c r="H68" s="88">
        <v>61.78</v>
      </c>
      <c r="I68" s="9"/>
      <c r="J68" s="89">
        <v>85.5</v>
      </c>
      <c r="K68" s="9">
        <v>146.79</v>
      </c>
      <c r="L68" s="40">
        <v>74.19</v>
      </c>
      <c r="M68" s="91">
        <v>128.94</v>
      </c>
      <c r="N68" s="91">
        <v>122</v>
      </c>
      <c r="O68" s="67">
        <f t="shared" si="1"/>
        <v>61.78</v>
      </c>
      <c r="P68" s="85">
        <f t="shared" si="2"/>
        <v>123.56</v>
      </c>
      <c r="Q68" s="36" t="str">
        <f t="shared" si="4"/>
        <v>BEAN</v>
      </c>
    </row>
    <row r="69" spans="1:17" ht="45">
      <c r="A69" s="68">
        <v>66</v>
      </c>
      <c r="B69" s="4">
        <v>38</v>
      </c>
      <c r="C69" s="5" t="s">
        <v>46</v>
      </c>
      <c r="D69" s="86" t="s">
        <v>117</v>
      </c>
      <c r="E69" s="5" t="s">
        <v>47</v>
      </c>
      <c r="F69" s="87">
        <v>30676145</v>
      </c>
      <c r="G69" s="25">
        <v>700</v>
      </c>
      <c r="H69" s="89">
        <v>15.32</v>
      </c>
      <c r="I69" s="9"/>
      <c r="J69" s="89">
        <v>12.75</v>
      </c>
      <c r="K69" s="92">
        <v>10.35</v>
      </c>
      <c r="L69" s="40"/>
      <c r="M69" s="91">
        <v>23.53</v>
      </c>
      <c r="N69" s="91">
        <v>25</v>
      </c>
      <c r="O69" s="67">
        <f aca="true" t="shared" si="5" ref="O69:O84">MIN(H69:N69)</f>
        <v>10.35</v>
      </c>
      <c r="P69" s="85">
        <f aca="true" t="shared" si="6" ref="P69:P84">MIN(H69:N69)*B69</f>
        <v>393.3</v>
      </c>
      <c r="Q69" s="36" t="str">
        <f aca="true" t="shared" si="7" ref="Q69:Q84">IF(O69=N69,$N$3,IF(O69=M69,$M$3,IF(O69=L69,$L$3,IF(O69=K69,$K$3,IF(O69=J69,$J$3,IF(O69=I69,$I$3,IF(O69=H69,$H$3,"No Bid")))))))</f>
        <v>SCH SPE</v>
      </c>
    </row>
    <row r="70" spans="1:17" ht="75">
      <c r="A70" s="68">
        <v>67</v>
      </c>
      <c r="B70" s="4">
        <v>1</v>
      </c>
      <c r="C70" s="5" t="s">
        <v>3</v>
      </c>
      <c r="D70" s="86" t="s">
        <v>118</v>
      </c>
      <c r="E70" s="5" t="s">
        <v>48</v>
      </c>
      <c r="F70" s="87" t="s">
        <v>39</v>
      </c>
      <c r="G70" s="25">
        <v>674</v>
      </c>
      <c r="H70" s="89"/>
      <c r="I70" s="9"/>
      <c r="J70" s="88">
        <v>191.3</v>
      </c>
      <c r="K70" s="9">
        <v>204.21</v>
      </c>
      <c r="L70" s="40"/>
      <c r="M70" s="91">
        <v>244.71</v>
      </c>
      <c r="N70" s="91"/>
      <c r="O70" s="67">
        <f t="shared" si="5"/>
        <v>191.3</v>
      </c>
      <c r="P70" s="85">
        <f t="shared" si="6"/>
        <v>191.3</v>
      </c>
      <c r="Q70" s="36" t="str">
        <f t="shared" si="7"/>
        <v>TRAVIS</v>
      </c>
    </row>
    <row r="71" spans="1:17" ht="15">
      <c r="A71" s="68">
        <v>68</v>
      </c>
      <c r="B71" s="4">
        <v>1</v>
      </c>
      <c r="C71" s="5" t="s">
        <v>4</v>
      </c>
      <c r="D71" s="5" t="s">
        <v>119</v>
      </c>
      <c r="E71" s="5" t="s">
        <v>48</v>
      </c>
      <c r="F71" s="87" t="s">
        <v>40</v>
      </c>
      <c r="G71" s="25">
        <v>674</v>
      </c>
      <c r="H71" s="89"/>
      <c r="I71" s="9"/>
      <c r="J71" s="88">
        <v>191.3</v>
      </c>
      <c r="K71" s="9">
        <v>204.21</v>
      </c>
      <c r="L71" s="40"/>
      <c r="M71" s="91">
        <v>244.71</v>
      </c>
      <c r="N71" s="91"/>
      <c r="O71" s="67">
        <f t="shared" si="5"/>
        <v>191.3</v>
      </c>
      <c r="P71" s="85">
        <f t="shared" si="6"/>
        <v>191.3</v>
      </c>
      <c r="Q71" s="36" t="str">
        <f t="shared" si="7"/>
        <v>TRAVIS</v>
      </c>
    </row>
    <row r="72" spans="1:17" ht="15">
      <c r="A72" s="68">
        <v>69</v>
      </c>
      <c r="B72" s="4">
        <v>1</v>
      </c>
      <c r="C72" s="5" t="s">
        <v>18</v>
      </c>
      <c r="D72" s="5" t="s">
        <v>119</v>
      </c>
      <c r="E72" s="5" t="s">
        <v>48</v>
      </c>
      <c r="F72" s="87" t="s">
        <v>41</v>
      </c>
      <c r="G72" s="25">
        <v>674</v>
      </c>
      <c r="H72" s="89"/>
      <c r="I72" s="9"/>
      <c r="J72" s="88">
        <v>191.3</v>
      </c>
      <c r="K72" s="9">
        <v>204.21</v>
      </c>
      <c r="L72" s="40"/>
      <c r="M72" s="91">
        <v>244.71</v>
      </c>
      <c r="N72" s="91"/>
      <c r="O72" s="67">
        <f t="shared" si="5"/>
        <v>191.3</v>
      </c>
      <c r="P72" s="85">
        <f t="shared" si="6"/>
        <v>191.3</v>
      </c>
      <c r="Q72" s="36" t="str">
        <f t="shared" si="7"/>
        <v>TRAVIS</v>
      </c>
    </row>
    <row r="73" spans="1:17" ht="15">
      <c r="A73" s="68">
        <v>70</v>
      </c>
      <c r="B73" s="4">
        <v>1</v>
      </c>
      <c r="C73" s="5" t="s">
        <v>5</v>
      </c>
      <c r="D73" s="5" t="s">
        <v>119</v>
      </c>
      <c r="E73" s="5" t="s">
        <v>48</v>
      </c>
      <c r="F73" s="87" t="s">
        <v>42</v>
      </c>
      <c r="G73" s="25">
        <v>674</v>
      </c>
      <c r="H73" s="89"/>
      <c r="I73" s="9"/>
      <c r="J73" s="88">
        <v>191.3</v>
      </c>
      <c r="K73" s="9">
        <v>204.21</v>
      </c>
      <c r="L73" s="40"/>
      <c r="M73" s="91"/>
      <c r="N73" s="91"/>
      <c r="O73" s="67">
        <f t="shared" si="5"/>
        <v>191.3</v>
      </c>
      <c r="P73" s="85">
        <f t="shared" si="6"/>
        <v>191.3</v>
      </c>
      <c r="Q73" s="36" t="str">
        <f t="shared" si="7"/>
        <v>TRAVIS</v>
      </c>
    </row>
    <row r="74" spans="1:17" ht="15">
      <c r="A74" s="68">
        <v>71</v>
      </c>
      <c r="B74" s="4">
        <v>1</v>
      </c>
      <c r="C74" s="5" t="s">
        <v>6</v>
      </c>
      <c r="D74" s="5" t="s">
        <v>120</v>
      </c>
      <c r="E74" s="5" t="s">
        <v>49</v>
      </c>
      <c r="F74" s="87" t="s">
        <v>43</v>
      </c>
      <c r="G74" s="25">
        <v>674</v>
      </c>
      <c r="H74" s="89"/>
      <c r="I74" s="9"/>
      <c r="J74" s="88">
        <v>185.9</v>
      </c>
      <c r="K74" s="9">
        <v>196.18</v>
      </c>
      <c r="L74" s="40"/>
      <c r="M74" s="91"/>
      <c r="N74" s="91"/>
      <c r="O74" s="67">
        <f t="shared" si="5"/>
        <v>185.9</v>
      </c>
      <c r="P74" s="85">
        <f t="shared" si="6"/>
        <v>185.9</v>
      </c>
      <c r="Q74" s="36" t="str">
        <f t="shared" si="7"/>
        <v>TRAVIS</v>
      </c>
    </row>
    <row r="75" spans="1:17" ht="15">
      <c r="A75" s="68">
        <v>72</v>
      </c>
      <c r="B75" s="4">
        <v>1</v>
      </c>
      <c r="C75" s="5" t="s">
        <v>7</v>
      </c>
      <c r="D75" s="5" t="s">
        <v>120</v>
      </c>
      <c r="E75" s="5" t="s">
        <v>49</v>
      </c>
      <c r="F75" s="87" t="s">
        <v>44</v>
      </c>
      <c r="G75" s="25">
        <v>674</v>
      </c>
      <c r="H75" s="89"/>
      <c r="I75" s="9"/>
      <c r="J75" s="88">
        <v>185.9</v>
      </c>
      <c r="K75" s="9">
        <v>196.18</v>
      </c>
      <c r="L75" s="40"/>
      <c r="M75" s="91">
        <v>244.71</v>
      </c>
      <c r="N75" s="91"/>
      <c r="O75" s="67">
        <f t="shared" si="5"/>
        <v>185.9</v>
      </c>
      <c r="P75" s="85">
        <f t="shared" si="6"/>
        <v>185.9</v>
      </c>
      <c r="Q75" s="36" t="str">
        <f t="shared" si="7"/>
        <v>TRAVIS</v>
      </c>
    </row>
    <row r="76" spans="1:17" ht="45">
      <c r="A76" s="68">
        <v>73</v>
      </c>
      <c r="B76" s="4">
        <v>1</v>
      </c>
      <c r="C76" s="5" t="s">
        <v>52</v>
      </c>
      <c r="D76" s="86" t="s">
        <v>121</v>
      </c>
      <c r="E76" s="5" t="s">
        <v>51</v>
      </c>
      <c r="F76" s="87" t="s">
        <v>50</v>
      </c>
      <c r="G76" s="25">
        <v>676</v>
      </c>
      <c r="H76" s="89"/>
      <c r="I76" s="9"/>
      <c r="J76" s="89">
        <v>327.78</v>
      </c>
      <c r="K76" s="92">
        <v>282.39</v>
      </c>
      <c r="L76" s="40"/>
      <c r="M76" s="91"/>
      <c r="N76" s="91"/>
      <c r="O76" s="67">
        <f t="shared" si="5"/>
        <v>282.39</v>
      </c>
      <c r="P76" s="85">
        <f t="shared" si="6"/>
        <v>282.39</v>
      </c>
      <c r="Q76" s="36" t="str">
        <f t="shared" si="7"/>
        <v>SCH SPE</v>
      </c>
    </row>
    <row r="77" spans="1:17" ht="45">
      <c r="A77" s="68">
        <v>74</v>
      </c>
      <c r="B77" s="4">
        <v>1</v>
      </c>
      <c r="C77" s="5" t="s">
        <v>23</v>
      </c>
      <c r="D77" s="86" t="s">
        <v>122</v>
      </c>
      <c r="E77" s="5" t="s">
        <v>53</v>
      </c>
      <c r="F77" s="87" t="s">
        <v>22</v>
      </c>
      <c r="G77" s="25">
        <v>664</v>
      </c>
      <c r="H77" s="89"/>
      <c r="I77" s="9"/>
      <c r="J77" s="89">
        <v>173.55</v>
      </c>
      <c r="K77" s="92">
        <v>97.22</v>
      </c>
      <c r="L77" s="40"/>
      <c r="M77" s="91"/>
      <c r="N77" s="91"/>
      <c r="O77" s="67">
        <f t="shared" si="5"/>
        <v>97.22</v>
      </c>
      <c r="P77" s="85">
        <f t="shared" si="6"/>
        <v>97.22</v>
      </c>
      <c r="Q77" s="36" t="str">
        <f t="shared" si="7"/>
        <v>SCH SPE</v>
      </c>
    </row>
    <row r="78" spans="1:17" ht="45">
      <c r="A78" s="68">
        <v>75</v>
      </c>
      <c r="B78" s="4">
        <v>1</v>
      </c>
      <c r="C78" s="5" t="s">
        <v>124</v>
      </c>
      <c r="D78" s="86" t="s">
        <v>123</v>
      </c>
      <c r="E78" s="5" t="s">
        <v>55</v>
      </c>
      <c r="F78" s="87" t="s">
        <v>54</v>
      </c>
      <c r="G78" s="25">
        <v>684</v>
      </c>
      <c r="H78" s="89"/>
      <c r="I78" s="9"/>
      <c r="J78" s="89">
        <v>199</v>
      </c>
      <c r="K78" s="92">
        <v>96.76</v>
      </c>
      <c r="L78" s="40"/>
      <c r="M78" s="91">
        <v>150.12</v>
      </c>
      <c r="N78" s="91"/>
      <c r="O78" s="67">
        <f t="shared" si="5"/>
        <v>96.76</v>
      </c>
      <c r="P78" s="85">
        <f t="shared" si="6"/>
        <v>96.76</v>
      </c>
      <c r="Q78" s="36" t="str">
        <f t="shared" si="7"/>
        <v>SCH SPE</v>
      </c>
    </row>
    <row r="79" spans="1:17" ht="15">
      <c r="A79" s="68">
        <v>76</v>
      </c>
      <c r="B79" s="4">
        <v>1</v>
      </c>
      <c r="C79" s="5" t="s">
        <v>8</v>
      </c>
      <c r="D79" s="5" t="s">
        <v>125</v>
      </c>
      <c r="E79" s="5" t="s">
        <v>56</v>
      </c>
      <c r="F79" s="87" t="s">
        <v>25</v>
      </c>
      <c r="G79" s="25">
        <v>635</v>
      </c>
      <c r="H79" s="89"/>
      <c r="I79" s="9"/>
      <c r="J79" s="89">
        <v>65.65</v>
      </c>
      <c r="K79" s="92">
        <v>62.05</v>
      </c>
      <c r="L79" s="40"/>
      <c r="M79" s="91">
        <v>116.71</v>
      </c>
      <c r="N79" s="91"/>
      <c r="O79" s="67">
        <f t="shared" si="5"/>
        <v>62.05</v>
      </c>
      <c r="P79" s="85">
        <f t="shared" si="6"/>
        <v>62.05</v>
      </c>
      <c r="Q79" s="36" t="str">
        <f t="shared" si="7"/>
        <v>SCH SPE</v>
      </c>
    </row>
    <row r="80" spans="1:17" ht="45">
      <c r="A80" s="68">
        <v>77</v>
      </c>
      <c r="B80" s="4">
        <v>1</v>
      </c>
      <c r="C80" s="5" t="s">
        <v>27</v>
      </c>
      <c r="D80" s="86" t="s">
        <v>126</v>
      </c>
      <c r="E80" s="5" t="s">
        <v>57</v>
      </c>
      <c r="F80" s="5" t="s">
        <v>26</v>
      </c>
      <c r="G80" s="4">
        <v>636</v>
      </c>
      <c r="H80" s="89"/>
      <c r="I80" s="9"/>
      <c r="J80" s="89">
        <v>469.78</v>
      </c>
      <c r="K80" s="92">
        <v>359.44</v>
      </c>
      <c r="L80" s="40"/>
      <c r="M80" s="91">
        <v>665.88</v>
      </c>
      <c r="N80" s="91"/>
      <c r="O80" s="67">
        <f t="shared" si="5"/>
        <v>359.44</v>
      </c>
      <c r="P80" s="85">
        <f t="shared" si="6"/>
        <v>359.44</v>
      </c>
      <c r="Q80" s="36" t="str">
        <f t="shared" si="7"/>
        <v>SCH SPE</v>
      </c>
    </row>
    <row r="81" spans="1:17" ht="15">
      <c r="A81" s="68">
        <v>78</v>
      </c>
      <c r="B81" s="4">
        <v>1</v>
      </c>
      <c r="C81" s="5" t="s">
        <v>10</v>
      </c>
      <c r="D81" s="5" t="s">
        <v>127</v>
      </c>
      <c r="E81" s="5" t="s">
        <v>132</v>
      </c>
      <c r="F81" s="5" t="s">
        <v>29</v>
      </c>
      <c r="G81" s="4">
        <v>630</v>
      </c>
      <c r="H81" s="89"/>
      <c r="I81" s="9"/>
      <c r="J81" s="88">
        <v>37.6</v>
      </c>
      <c r="K81" s="9">
        <v>40.54</v>
      </c>
      <c r="L81" s="40"/>
      <c r="M81" s="91"/>
      <c r="N81" s="91"/>
      <c r="O81" s="67">
        <f t="shared" si="5"/>
        <v>37.6</v>
      </c>
      <c r="P81" s="85">
        <f t="shared" si="6"/>
        <v>37.6</v>
      </c>
      <c r="Q81" s="36" t="str">
        <f t="shared" si="7"/>
        <v>TRAVIS</v>
      </c>
    </row>
    <row r="82" spans="1:17" ht="75">
      <c r="A82" s="68">
        <v>79</v>
      </c>
      <c r="B82" s="4">
        <v>1</v>
      </c>
      <c r="C82" s="5" t="s">
        <v>31</v>
      </c>
      <c r="D82" s="86" t="s">
        <v>128</v>
      </c>
      <c r="E82" s="5" t="s">
        <v>58</v>
      </c>
      <c r="F82" s="87" t="s">
        <v>30</v>
      </c>
      <c r="G82" s="25">
        <v>608</v>
      </c>
      <c r="H82" s="89"/>
      <c r="I82" s="9"/>
      <c r="J82" s="89">
        <v>210.4</v>
      </c>
      <c r="K82" s="92">
        <v>184.24</v>
      </c>
      <c r="L82" s="40"/>
      <c r="M82" s="91">
        <v>249.41</v>
      </c>
      <c r="N82" s="91"/>
      <c r="O82" s="67">
        <f t="shared" si="5"/>
        <v>184.24</v>
      </c>
      <c r="P82" s="85">
        <f t="shared" si="6"/>
        <v>184.24</v>
      </c>
      <c r="Q82" s="36" t="str">
        <f t="shared" si="7"/>
        <v>SCH SPE</v>
      </c>
    </row>
    <row r="83" spans="1:17" ht="30">
      <c r="A83" s="68">
        <v>80</v>
      </c>
      <c r="B83" s="4">
        <v>1</v>
      </c>
      <c r="C83" s="5" t="s">
        <v>11</v>
      </c>
      <c r="D83" s="86" t="s">
        <v>268</v>
      </c>
      <c r="E83" s="5" t="s">
        <v>59</v>
      </c>
      <c r="F83" s="87">
        <v>30665117</v>
      </c>
      <c r="G83" s="25">
        <v>591</v>
      </c>
      <c r="H83" s="89"/>
      <c r="I83" s="9"/>
      <c r="J83" s="89"/>
      <c r="K83" s="92">
        <v>108.28</v>
      </c>
      <c r="L83" s="40"/>
      <c r="M83" s="91">
        <v>156.24</v>
      </c>
      <c r="N83" s="91"/>
      <c r="O83" s="67">
        <f t="shared" si="5"/>
        <v>108.28</v>
      </c>
      <c r="P83" s="85">
        <f t="shared" si="6"/>
        <v>108.28</v>
      </c>
      <c r="Q83" s="36" t="str">
        <f t="shared" si="7"/>
        <v>SCH SPE</v>
      </c>
    </row>
    <row r="84" spans="1:17" ht="45">
      <c r="A84" s="68">
        <v>81</v>
      </c>
      <c r="B84" s="4">
        <v>1</v>
      </c>
      <c r="C84" s="5" t="s">
        <v>130</v>
      </c>
      <c r="D84" s="86" t="s">
        <v>131</v>
      </c>
      <c r="E84" s="5" t="s">
        <v>184</v>
      </c>
      <c r="F84" s="87">
        <v>30268803</v>
      </c>
      <c r="G84" s="25">
        <v>637</v>
      </c>
      <c r="H84" s="9"/>
      <c r="I84" s="9"/>
      <c r="J84" s="89"/>
      <c r="K84" s="92">
        <v>36.12</v>
      </c>
      <c r="L84" s="40"/>
      <c r="M84" s="91"/>
      <c r="N84" s="91"/>
      <c r="O84" s="67">
        <f t="shared" si="5"/>
        <v>36.12</v>
      </c>
      <c r="P84" s="85">
        <f t="shared" si="6"/>
        <v>36.12</v>
      </c>
      <c r="Q84" s="36" t="str">
        <f t="shared" si="7"/>
        <v>SCH SPE</v>
      </c>
    </row>
  </sheetData>
  <mergeCells count="2">
    <mergeCell ref="A1:Q1"/>
    <mergeCell ref="A2:Q2"/>
  </mergeCells>
  <printOptions gridLines="1" horizontalCentered="1"/>
  <pageMargins left="0" right="0.25" top="1" bottom="0.5" header="0.5" footer="0.25"/>
  <pageSetup fitToHeight="15" fitToWidth="1" horizontalDpi="600" verticalDpi="600" orientation="landscape" scale="69" r:id="rId1"/>
  <headerFooter alignWithMargins="0">
    <oddFooter>&amp;L&amp;F&amp;C* Price with a Strike Through did not meet specifications&amp;R&amp;P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C12"/>
    </sheetView>
  </sheetViews>
  <sheetFormatPr defaultColWidth="9.140625" defaultRowHeight="12.75"/>
  <cols>
    <col min="2" max="2" width="9.140625" style="1" customWidth="1"/>
  </cols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SUITER</dc:creator>
  <cp:keywords/>
  <dc:description/>
  <cp:lastModifiedBy>Technology Department</cp:lastModifiedBy>
  <cp:lastPrinted>2005-08-10T02:16:16Z</cp:lastPrinted>
  <dcterms:created xsi:type="dcterms:W3CDTF">1999-06-29T14:46:55Z</dcterms:created>
  <dcterms:modified xsi:type="dcterms:W3CDTF">2005-08-10T13:13:43Z</dcterms:modified>
  <cp:category/>
  <cp:version/>
  <cp:contentType/>
  <cp:contentStatus/>
</cp:coreProperties>
</file>