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1"/>
  </bookViews>
  <sheets>
    <sheet name="Budget Summ" sheetId="1" r:id="rId1"/>
    <sheet name="Draft" sheetId="2" r:id="rId2"/>
  </sheets>
  <definedNames/>
  <calcPr fullCalcOnLoad="1"/>
</workbook>
</file>

<file path=xl/sharedStrings.xml><?xml version="1.0" encoding="utf-8"?>
<sst xmlns="http://schemas.openxmlformats.org/spreadsheetml/2006/main" count="2241" uniqueCount="1455">
  <si>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</si>
  <si>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</si>
  <si>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</si>
  <si>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</si>
  <si>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</si>
  <si>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</si>
  <si>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</si>
  <si>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</si>
  <si>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</si>
  <si>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</si>
  <si>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</si>
  <si>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</si>
  <si>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</si>
  <si>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</si>
  <si>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</si>
  <si>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</si>
  <si>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7% of the total budget (less construction).  The state requires a 2% contingency.</t>
  </si>
  <si>
    <t>2008-2009</t>
  </si>
  <si>
    <t>GENERAL FUND</t>
  </si>
  <si>
    <t>2008 WORKING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</si>
  <si>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</si>
  <si>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</si>
  <si>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</si>
  <si>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</si>
  <si>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</si>
  <si>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</si>
  <si>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</si>
  <si>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</si>
  <si>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</si>
  <si>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</si>
  <si>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</si>
  <si>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</si>
  <si>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</si>
  <si>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</si>
  <si>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</si>
  <si>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</si>
  <si>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</si>
  <si>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</si>
  <si>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</si>
  <si>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</si>
  <si>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</si>
  <si>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</si>
  <si>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</si>
  <si>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</si>
  <si>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</si>
  <si>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</si>
  <si>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</si>
  <si>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</si>
  <si>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</si>
  <si>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</si>
  <si>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</si>
  <si>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</si>
  <si>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</si>
  <si>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</si>
  <si>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</si>
  <si>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</si>
  <si>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</si>
  <si>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</si>
  <si>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</si>
  <si>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</si>
  <si>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</si>
  <si>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110      5341</t>
  </si>
  <si>
    <t>SALE OF EQUIPMENT</t>
  </si>
  <si>
    <t>TOTAL GF REVENUE</t>
  </si>
  <si>
    <t>DISTRICT GIFTED AND TALENTED</t>
  </si>
  <si>
    <t>0001011  0110 130X</t>
  </si>
  <si>
    <t>CERTIFIED PERM SALARY</t>
  </si>
  <si>
    <t>0001011  0222 130X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</si>
  <si>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</si>
  <si>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</si>
  <si>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</si>
  <si>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</si>
  <si>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</si>
  <si>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</si>
  <si>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</si>
  <si>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</si>
  <si>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</si>
  <si>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</si>
  <si>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</si>
  <si>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0001011 0810 130X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</si>
  <si>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</si>
  <si>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</si>
  <si>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</si>
  <si>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</si>
  <si>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</si>
  <si>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</si>
  <si>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</si>
  <si>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</si>
  <si>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 xml:space="preserve">HEALTH SERVICES 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</si>
  <si>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</si>
  <si>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</si>
  <si>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</si>
  <si>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</si>
  <si>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</si>
  <si>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</si>
  <si>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</si>
  <si>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</si>
  <si>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</si>
  <si>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</si>
  <si>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</si>
  <si>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</si>
  <si>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</si>
  <si>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</si>
  <si>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</si>
  <si>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</si>
  <si>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</si>
  <si>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</si>
  <si>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</si>
  <si>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</si>
  <si>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</si>
  <si>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</si>
  <si>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</si>
  <si>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</si>
  <si>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</si>
  <si>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</si>
  <si>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</si>
  <si>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</si>
  <si>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</si>
  <si>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</si>
  <si>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</si>
  <si>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</si>
  <si>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</si>
  <si>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</si>
  <si>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</si>
  <si>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</si>
  <si>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</si>
  <si>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</si>
  <si>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</si>
  <si>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0001087  0339</t>
  </si>
  <si>
    <t>PROF SVCS</t>
  </si>
  <si>
    <t>0001087  0340</t>
  </si>
  <si>
    <t>TECH SVCS</t>
  </si>
  <si>
    <t>0001087  0424</t>
  </si>
  <si>
    <t>0001087  0431</t>
  </si>
  <si>
    <t>HVAC R&amp;M</t>
  </si>
  <si>
    <t>0001087  0432</t>
  </si>
  <si>
    <t>BLDG R&amp;M</t>
  </si>
  <si>
    <t>0001087  0433</t>
  </si>
  <si>
    <t>EQUIP R&amp;M</t>
  </si>
  <si>
    <t>0001087  0442</t>
  </si>
  <si>
    <t>EQUIP RENT</t>
  </si>
  <si>
    <t>0001087  0532</t>
  </si>
  <si>
    <t>PHONE</t>
  </si>
  <si>
    <t>0001087  0580</t>
  </si>
  <si>
    <t xml:space="preserve">TRAVEL </t>
  </si>
  <si>
    <t>0001087  0610</t>
  </si>
  <si>
    <t>0001087  0622</t>
  </si>
  <si>
    <t>ELECTRIC</t>
  </si>
  <si>
    <t>0001087  0731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</si>
  <si>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</si>
  <si>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</si>
  <si>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</si>
  <si>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</si>
  <si>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</si>
  <si>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</si>
  <si>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</si>
  <si>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</si>
  <si>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</si>
  <si>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</si>
  <si>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</si>
  <si>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</si>
  <si>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</si>
  <si>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</si>
  <si>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</si>
  <si>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</si>
  <si>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</si>
  <si>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</si>
  <si>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0001104 0810</t>
  </si>
  <si>
    <t>Reg Fees &amp; Dues</t>
  </si>
  <si>
    <t>TOTAL COMMUNITY SERVICES</t>
  </si>
  <si>
    <t>BUILDING RENNOVATIONS</t>
  </si>
  <si>
    <t>0001111  0336</t>
  </si>
  <si>
    <t>ARCHITECT/ENGINEER</t>
  </si>
  <si>
    <t>0001111  0450</t>
  </si>
  <si>
    <t>CONSTRUCTION SVCS</t>
  </si>
  <si>
    <t>0001111  0731</t>
  </si>
  <si>
    <t>0001111  0733</t>
  </si>
  <si>
    <t>F&amp;F</t>
  </si>
  <si>
    <t>0001111  0734</t>
  </si>
  <si>
    <t>COMPUTERS</t>
  </si>
  <si>
    <t>0001111  0735</t>
  </si>
  <si>
    <t>INSTR EQUIPMENT</t>
  </si>
  <si>
    <t>TOTAL BLDG RENOVATION</t>
  </si>
  <si>
    <t>DEBT SERVICE</t>
  </si>
  <si>
    <t>0001112 0831</t>
  </si>
  <si>
    <t>BOND INTEREST</t>
  </si>
  <si>
    <t>0001112 0911</t>
  </si>
  <si>
    <t>BOND PAYMENT</t>
  </si>
  <si>
    <t>TOTAL DEBT SERVICE</t>
  </si>
  <si>
    <t>FUND TRANSFERS FROM GF</t>
  </si>
  <si>
    <t>0001113  0931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</si>
  <si>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</si>
  <si>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</si>
  <si>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</si>
  <si>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</si>
  <si>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</si>
  <si>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</si>
  <si>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</si>
  <si>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</si>
  <si>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</si>
  <si>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</si>
  <si>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</si>
  <si>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</si>
  <si>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</si>
  <si>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</si>
  <si>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</si>
  <si>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</si>
  <si>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</si>
  <si>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</si>
  <si>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</si>
  <si>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</si>
  <si>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</si>
  <si>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</si>
  <si>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</si>
  <si>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</si>
  <si>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</si>
  <si>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</si>
  <si>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</si>
  <si>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</si>
  <si>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</si>
  <si>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</si>
  <si>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</si>
  <si>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</si>
  <si>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</si>
  <si>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</si>
  <si>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ESL/LEP INSTRUCTION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</si>
  <si>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</si>
  <si>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</si>
  <si>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</si>
  <si>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</si>
  <si>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</si>
  <si>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</si>
  <si>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</si>
  <si>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</si>
  <si>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</si>
  <si>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</si>
  <si>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</si>
  <si>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</si>
  <si>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</si>
  <si>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</si>
  <si>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</si>
  <si>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</si>
  <si>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</si>
  <si>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</si>
  <si>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</si>
  <si>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</si>
  <si>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</si>
  <si>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</si>
  <si>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</si>
  <si>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</si>
  <si>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</si>
  <si>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</si>
  <si>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</si>
  <si>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</si>
  <si>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</si>
  <si>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</si>
  <si>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</si>
  <si>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</si>
  <si>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</si>
  <si>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</si>
  <si>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</si>
  <si>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</si>
  <si>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</si>
  <si>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</si>
  <si>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</si>
  <si>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</si>
  <si>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</si>
  <si>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</si>
  <si>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</si>
  <si>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</si>
  <si>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0011029  0648</t>
  </si>
  <si>
    <t>SOFTWARE</t>
  </si>
  <si>
    <t>0011029  0734</t>
  </si>
  <si>
    <t>0011029  0810</t>
  </si>
  <si>
    <t>FEES/DUES</t>
  </si>
  <si>
    <t>TOTAL ATTENDANCE SERVICES</t>
  </si>
  <si>
    <t>INSTRUCTIONAL SUPERVISOR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</si>
  <si>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</si>
  <si>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</si>
  <si>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</si>
  <si>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</si>
  <si>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</si>
  <si>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</si>
  <si>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</si>
  <si>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</si>
  <si>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</si>
  <si>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</si>
  <si>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</si>
  <si>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</si>
  <si>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</si>
  <si>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</si>
  <si>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</si>
  <si>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</si>
  <si>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0011052  0647</t>
  </si>
  <si>
    <t>REF MATERIALS</t>
  </si>
  <si>
    <t>0011052  0810</t>
  </si>
  <si>
    <t>TOTAL INSTR. SUPERVISOR</t>
  </si>
  <si>
    <t>PROFESS. DEVELOP. CENTRAL OFFICE</t>
  </si>
  <si>
    <t>0011053  0320</t>
  </si>
  <si>
    <t>0011053  0339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</si>
  <si>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</si>
  <si>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</si>
  <si>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</si>
  <si>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</si>
  <si>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</si>
  <si>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</si>
  <si>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</si>
  <si>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</si>
  <si>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</si>
  <si>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</si>
  <si>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</si>
  <si>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</si>
  <si>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</si>
  <si>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</si>
  <si>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</si>
  <si>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0011071  0320</t>
  </si>
  <si>
    <t>0011071  0331</t>
  </si>
  <si>
    <t>AUDIT SERVICES</t>
  </si>
  <si>
    <t>0011071  0332</t>
  </si>
  <si>
    <t>LEGAL SERVICES</t>
  </si>
  <si>
    <t>0011071  0334</t>
  </si>
  <si>
    <t>0011071  0335</t>
  </si>
  <si>
    <t>PROF CONSULTANT</t>
  </si>
  <si>
    <t>0011071  0339</t>
  </si>
  <si>
    <t>0011071  0340</t>
  </si>
  <si>
    <t>0011071  0522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</si>
  <si>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</si>
  <si>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</si>
  <si>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</si>
  <si>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</si>
  <si>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</si>
  <si>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</si>
  <si>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</si>
  <si>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</si>
  <si>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</si>
  <si>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</si>
  <si>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</si>
  <si>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</si>
  <si>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</si>
  <si>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</si>
  <si>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</si>
  <si>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</si>
  <si>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</si>
  <si>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</si>
  <si>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</si>
  <si>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</si>
  <si>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0011071  0810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</si>
  <si>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</si>
  <si>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</si>
  <si>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</si>
  <si>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</si>
  <si>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</si>
  <si>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</si>
  <si>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</si>
  <si>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</si>
  <si>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</si>
  <si>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SUPERINTENDENT'S OFFICE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</si>
  <si>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</si>
  <si>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</si>
  <si>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</si>
  <si>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</si>
  <si>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</si>
  <si>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</si>
  <si>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</si>
  <si>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</si>
  <si>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</si>
  <si>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</si>
  <si>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</si>
  <si>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</si>
  <si>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</si>
  <si>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</si>
  <si>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0011075  0434</t>
  </si>
  <si>
    <t>COMPUTER R&amp;M</t>
  </si>
  <si>
    <t>0011075 0435</t>
  </si>
  <si>
    <t>VEHICLE R&amp;M</t>
  </si>
  <si>
    <t>0011075  0443</t>
  </si>
  <si>
    <t>COPIER RENT</t>
  </si>
  <si>
    <t>0011075  0531</t>
  </si>
  <si>
    <t>0011075  0532</t>
  </si>
  <si>
    <t>0011075  0542</t>
  </si>
  <si>
    <t>0011075  0551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</si>
  <si>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</si>
  <si>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</si>
  <si>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</si>
  <si>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</si>
  <si>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</si>
  <si>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</si>
  <si>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0011075  0648</t>
  </si>
  <si>
    <t>0011075  0733</t>
  </si>
  <si>
    <t>0011075  0734</t>
  </si>
  <si>
    <t xml:space="preserve">COMPUTERS </t>
  </si>
  <si>
    <t>0011075  0810</t>
  </si>
  <si>
    <t>0011075  0892</t>
  </si>
  <si>
    <t>0011075  0899</t>
  </si>
  <si>
    <t>CRIMINAL CHECK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</si>
  <si>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</si>
  <si>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</si>
  <si>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</si>
  <si>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</si>
  <si>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</si>
  <si>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</si>
  <si>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</si>
  <si>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</si>
  <si>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</si>
  <si>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</si>
  <si>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</si>
  <si>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0011080 0731</t>
  </si>
  <si>
    <t>MACHINERY/EQUIP (NONINSTR)</t>
  </si>
  <si>
    <t>0011080  0810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</si>
  <si>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</si>
  <si>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</si>
  <si>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</si>
  <si>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</si>
  <si>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</si>
  <si>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</si>
  <si>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</si>
  <si>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</si>
  <si>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</si>
  <si>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</si>
  <si>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0011087  0340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</si>
  <si>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</si>
  <si>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</si>
  <si>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</si>
  <si>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</si>
  <si>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</si>
  <si>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</si>
  <si>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</si>
  <si>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</si>
  <si>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</si>
  <si>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0011087  0432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</si>
  <si>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</si>
  <si>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</si>
  <si>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</si>
  <si>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</si>
  <si>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</si>
  <si>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</si>
  <si>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</si>
  <si>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</si>
  <si>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</si>
  <si>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</si>
  <si>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</si>
  <si>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</si>
  <si>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</si>
  <si>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0011099  0334</t>
  </si>
  <si>
    <t>0011099  0340</t>
  </si>
  <si>
    <t>TECHNICAL SERVICES</t>
  </si>
  <si>
    <t>TOTAL PERSONNEL SERVICES</t>
  </si>
  <si>
    <t>COMPUTER/NETWORK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</si>
  <si>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</si>
  <si>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</si>
  <si>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</si>
  <si>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</si>
  <si>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</si>
  <si>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</si>
  <si>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</si>
  <si>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0011100  0340</t>
  </si>
  <si>
    <t>0011100  0434</t>
  </si>
  <si>
    <t>0011100  0533</t>
  </si>
  <si>
    <t>NETWORK SERVICES</t>
  </si>
  <si>
    <t>0011100  0580</t>
  </si>
  <si>
    <t>0011100  0591</t>
  </si>
  <si>
    <t>0011100  0610</t>
  </si>
  <si>
    <t>0011100  0648</t>
  </si>
  <si>
    <t>0011100 0650</t>
  </si>
  <si>
    <t>COMPUTER SUPPLIES</t>
  </si>
  <si>
    <t>0011100  0734</t>
  </si>
  <si>
    <t>0011100  0810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</si>
  <si>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</si>
  <si>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</si>
  <si>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</si>
  <si>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</si>
  <si>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</si>
  <si>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</si>
  <si>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</si>
  <si>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</si>
  <si>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</si>
  <si>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</si>
  <si>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</si>
  <si>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</si>
  <si>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</si>
  <si>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</si>
  <si>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</si>
  <si>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</si>
  <si>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0011119  0339 337X</t>
  </si>
  <si>
    <t>PROF SERVICES</t>
  </si>
  <si>
    <t>TOTAL PSYCHOLOGIST</t>
  </si>
  <si>
    <t>PRESCHOOL</t>
  </si>
  <si>
    <t>0051001  0110 135X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</si>
  <si>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</si>
  <si>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</si>
  <si>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</si>
  <si>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</si>
  <si>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</si>
  <si>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</si>
  <si>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</si>
  <si>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</si>
  <si>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</si>
  <si>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</si>
  <si>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</si>
  <si>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</si>
  <si>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</si>
  <si>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</si>
  <si>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</si>
  <si>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</si>
  <si>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</si>
  <si>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</si>
  <si>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</si>
  <si>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</si>
  <si>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</si>
  <si>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</si>
  <si>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</si>
  <si>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</si>
  <si>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</si>
  <si>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</si>
  <si>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</si>
  <si>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</si>
  <si>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</si>
  <si>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</si>
  <si>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</si>
  <si>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</si>
  <si>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</si>
  <si>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</si>
  <si>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</si>
  <si>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</si>
  <si>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</si>
  <si>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</si>
  <si>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</si>
  <si>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</si>
  <si>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</si>
  <si>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</si>
  <si>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</si>
  <si>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</si>
  <si>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</si>
  <si>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</si>
  <si>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</si>
  <si>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</si>
  <si>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</si>
  <si>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</si>
  <si>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</si>
  <si>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</si>
  <si>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</si>
  <si>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</si>
  <si>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</si>
  <si>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</si>
  <si>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</si>
  <si>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</si>
  <si>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</si>
  <si>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</si>
  <si>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</si>
  <si>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</si>
  <si>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</si>
  <si>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</si>
  <si>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</si>
  <si>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</si>
  <si>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</si>
  <si>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</si>
  <si>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</si>
  <si>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</si>
  <si>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</si>
  <si>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</si>
  <si>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</si>
  <si>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</si>
  <si>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</si>
  <si>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</si>
  <si>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</si>
  <si>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</si>
  <si>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</si>
  <si>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</si>
  <si>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</si>
  <si>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</si>
  <si>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</si>
  <si>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</si>
  <si>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</si>
  <si>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</si>
  <si>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</si>
  <si>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</si>
  <si>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</si>
  <si>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</si>
  <si>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</si>
  <si>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</si>
  <si>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</si>
  <si>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</si>
  <si>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</si>
  <si>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</si>
  <si>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</si>
  <si>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</si>
  <si>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</si>
  <si>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</si>
  <si>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</si>
  <si>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</si>
  <si>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</si>
  <si>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</si>
  <si>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</si>
  <si>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</si>
  <si>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</si>
  <si>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</si>
  <si>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</si>
  <si>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</si>
  <si>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</si>
  <si>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</si>
  <si>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</si>
  <si>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CLSASSIFIED OT SALARY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</si>
  <si>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</si>
  <si>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</si>
  <si>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</si>
  <si>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</si>
  <si>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</si>
  <si>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</si>
  <si>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</si>
  <si>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</si>
  <si>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</si>
  <si>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</si>
  <si>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</si>
  <si>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0051087  0432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</si>
  <si>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</si>
  <si>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</si>
  <si>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</si>
  <si>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</si>
  <si>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</si>
  <si>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</si>
  <si>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</si>
  <si>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</si>
  <si>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</si>
  <si>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</si>
  <si>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</si>
  <si>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</si>
  <si>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</si>
  <si>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</si>
  <si>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</si>
  <si>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</si>
  <si>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</si>
  <si>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</si>
  <si>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</si>
  <si>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</si>
  <si>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</si>
  <si>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</si>
  <si>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</si>
  <si>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</si>
  <si>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</si>
  <si>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0051118 0897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</si>
  <si>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</si>
  <si>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</si>
  <si>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</si>
  <si>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</si>
  <si>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</si>
  <si>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</si>
  <si>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</si>
  <si>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</si>
  <si>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</si>
  <si>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</si>
  <si>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</si>
  <si>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</si>
  <si>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</si>
  <si>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</si>
  <si>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</si>
  <si>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</si>
  <si>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</si>
  <si>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</si>
  <si>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</si>
  <si>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</si>
  <si>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</si>
  <si>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</si>
  <si>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</si>
  <si>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</si>
  <si>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</si>
  <si>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</si>
  <si>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</si>
  <si>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</si>
  <si>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0140 135X</t>
  </si>
  <si>
    <t>0151001  0221 135X</t>
  </si>
  <si>
    <t>0151001  0222 135X</t>
  </si>
  <si>
    <t>0151001 0232 135X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</si>
  <si>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</si>
  <si>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</si>
  <si>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</si>
  <si>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</si>
  <si>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</si>
  <si>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</si>
  <si>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</si>
  <si>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</si>
  <si>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</si>
  <si>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</si>
  <si>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</si>
  <si>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</si>
  <si>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</si>
  <si>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</si>
  <si>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0151013 0735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</si>
  <si>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</si>
  <si>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</si>
  <si>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</si>
  <si>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</si>
  <si>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</si>
  <si>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</si>
  <si>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</si>
  <si>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</si>
  <si>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</si>
  <si>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</si>
  <si>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</si>
  <si>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</si>
  <si>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</si>
  <si>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</si>
  <si>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</si>
  <si>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</si>
  <si>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</si>
  <si>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</si>
  <si>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</si>
  <si>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</si>
  <si>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</si>
  <si>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</si>
  <si>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</si>
  <si>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</si>
  <si>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</si>
  <si>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</si>
  <si>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</si>
  <si>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</si>
  <si>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</si>
  <si>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</si>
  <si>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</si>
  <si>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</si>
  <si>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</si>
  <si>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</si>
  <si>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</si>
  <si>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</si>
  <si>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</si>
  <si>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</si>
  <si>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</si>
  <si>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</si>
  <si>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</si>
  <si>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</si>
  <si>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</si>
  <si>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</si>
  <si>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</si>
  <si>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</si>
  <si>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</si>
  <si>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</si>
  <si>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</si>
  <si>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</si>
  <si>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</si>
  <si>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</si>
  <si>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</si>
  <si>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</si>
  <si>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</si>
  <si>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</si>
  <si>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0151077 0810 0015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</si>
  <si>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</si>
  <si>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</si>
  <si>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</si>
  <si>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</si>
  <si>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</si>
  <si>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</si>
  <si>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</si>
  <si>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</si>
  <si>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</si>
  <si>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</si>
  <si>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</si>
  <si>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</si>
  <si>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</si>
  <si>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</si>
  <si>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</si>
  <si>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</si>
  <si>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</si>
  <si>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0151087  0432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</si>
  <si>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</si>
  <si>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</si>
  <si>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</si>
  <si>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</si>
  <si>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</si>
  <si>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</si>
  <si>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</si>
  <si>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</si>
  <si>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</si>
  <si>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</si>
  <si>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</si>
  <si>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</si>
  <si>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</si>
  <si>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</si>
  <si>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</si>
  <si>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</si>
  <si>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</si>
  <si>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</si>
  <si>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</si>
  <si>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</si>
  <si>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</si>
  <si>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</si>
  <si>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</si>
  <si>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</si>
  <si>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0151118 0897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</si>
  <si>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</si>
  <si>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</si>
  <si>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</si>
  <si>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</si>
  <si>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</si>
  <si>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</si>
  <si>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</si>
  <si>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</si>
  <si>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</si>
  <si>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</si>
  <si>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</si>
  <si>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</si>
  <si>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</si>
  <si>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</si>
  <si>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</si>
  <si>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</si>
  <si>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</si>
  <si>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</si>
  <si>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</si>
  <si>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0801013 0735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</si>
  <si>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</si>
  <si>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</si>
  <si>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</si>
  <si>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</si>
  <si>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</si>
  <si>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</si>
  <si>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</si>
  <si>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0801025  0150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</si>
  <si>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</si>
  <si>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</si>
  <si>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</si>
  <si>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</si>
  <si>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</si>
  <si>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</si>
  <si>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</si>
  <si>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</si>
  <si>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</si>
  <si>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</si>
  <si>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</si>
  <si>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</si>
  <si>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</si>
  <si>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</si>
  <si>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</si>
  <si>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</si>
  <si>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</si>
  <si>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</si>
  <si>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</si>
  <si>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</si>
  <si>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</si>
  <si>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</si>
  <si>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</si>
  <si>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</si>
  <si>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</si>
  <si>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</si>
  <si>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</si>
  <si>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</si>
  <si>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</si>
  <si>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</si>
  <si>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</si>
  <si>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</si>
  <si>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</si>
  <si>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</si>
  <si>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</si>
  <si>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</si>
  <si>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</si>
  <si>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</si>
  <si>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</si>
  <si>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</si>
  <si>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</si>
  <si>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0801077  0642 0080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</si>
  <si>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</si>
  <si>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</si>
  <si>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</si>
  <si>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</si>
  <si>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</si>
  <si>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</si>
  <si>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</si>
  <si>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</si>
  <si>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</si>
  <si>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</si>
  <si>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</si>
  <si>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</si>
  <si>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</si>
  <si>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</si>
  <si>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</si>
  <si>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0801087  0432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</si>
  <si>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</si>
  <si>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</si>
  <si>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</si>
  <si>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</si>
  <si>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</si>
  <si>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</si>
  <si>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</si>
  <si>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</si>
  <si>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</si>
  <si>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</si>
  <si>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</si>
  <si>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</si>
  <si>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</si>
  <si>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</si>
  <si>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</si>
  <si>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</si>
  <si>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</si>
  <si>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</si>
  <si>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</si>
  <si>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</si>
  <si>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</si>
  <si>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</si>
  <si>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0801118 0897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</si>
  <si>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</si>
  <si>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</si>
  <si>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</si>
  <si>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</si>
  <si>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</si>
  <si>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</si>
  <si>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</si>
  <si>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</si>
  <si>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</si>
  <si>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</si>
  <si>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</si>
  <si>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</si>
  <si>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</si>
  <si>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</si>
  <si>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</si>
  <si>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</si>
  <si>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</si>
  <si>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</si>
  <si>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</si>
  <si>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</si>
  <si>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</si>
  <si>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</si>
  <si>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</si>
  <si>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</si>
  <si>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</si>
  <si>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</si>
  <si>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</si>
  <si>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</si>
  <si>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</si>
  <si>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</si>
  <si>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</si>
  <si>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</si>
  <si>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</si>
  <si>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</si>
  <si>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</si>
  <si>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0951022 0150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</si>
  <si>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</si>
  <si>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</si>
  <si>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</si>
  <si>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</si>
  <si>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</si>
  <si>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</si>
  <si>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</si>
  <si>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</si>
  <si>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</si>
  <si>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</si>
  <si>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</si>
  <si>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</si>
  <si>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</si>
  <si>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</si>
  <si>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</si>
  <si>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</si>
  <si>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</si>
  <si>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</si>
  <si>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</si>
  <si>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</si>
  <si>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</si>
  <si>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</si>
  <si>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</si>
  <si>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</si>
  <si>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</si>
  <si>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</si>
  <si>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</si>
  <si>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</si>
  <si>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SAFE SCHOOLS INSTRUCTION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</si>
  <si>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</si>
  <si>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</si>
  <si>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</si>
  <si>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</si>
  <si>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</si>
  <si>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</si>
  <si>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</si>
  <si>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</si>
  <si>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</si>
  <si>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</si>
  <si>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</si>
  <si>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</si>
  <si>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</si>
  <si>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</si>
  <si>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</si>
  <si>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</si>
  <si>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</si>
  <si>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</si>
  <si>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</si>
  <si>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</si>
  <si>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</si>
  <si>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</si>
  <si>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</si>
  <si>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</si>
  <si>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</si>
  <si>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</si>
  <si>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</si>
  <si>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</si>
  <si>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</si>
  <si>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</si>
  <si>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</si>
  <si>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</si>
  <si>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</si>
  <si>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0951077  0591 0095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</si>
  <si>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</si>
  <si>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</si>
  <si>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</si>
  <si>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</si>
  <si>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</si>
  <si>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</si>
  <si>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</si>
  <si>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0951077  0690 0095</t>
  </si>
  <si>
    <t>0951077  0734 0095</t>
  </si>
  <si>
    <t>0951077  0810 0095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</si>
  <si>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</si>
  <si>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</si>
  <si>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</si>
  <si>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</si>
  <si>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</si>
  <si>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</si>
  <si>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</si>
  <si>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</si>
  <si>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</si>
  <si>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</si>
  <si>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</si>
  <si>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</si>
  <si>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</si>
  <si>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</si>
  <si>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</si>
  <si>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</si>
  <si>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</si>
  <si>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</si>
  <si>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</si>
  <si>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</si>
  <si>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</si>
  <si>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</si>
  <si>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</si>
  <si>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0951087  0432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</si>
  <si>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</si>
  <si>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</si>
  <si>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</si>
  <si>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</si>
  <si>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</si>
  <si>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</si>
  <si>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</si>
  <si>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</si>
  <si>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</si>
  <si>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</si>
  <si>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</si>
  <si>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</si>
  <si>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</si>
  <si>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</si>
  <si>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</si>
  <si>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</si>
  <si>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</si>
  <si>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</si>
  <si>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</si>
  <si>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</si>
  <si>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</si>
  <si>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</si>
  <si>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</si>
  <si>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</si>
  <si>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</si>
  <si>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</si>
  <si>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</si>
  <si>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0951118 0897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</si>
  <si>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</si>
  <si>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</si>
  <si>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</si>
  <si>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</si>
  <si>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</si>
  <si>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</si>
  <si>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</si>
  <si>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</si>
  <si>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</si>
  <si>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</si>
  <si>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</si>
  <si>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</si>
  <si>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</si>
  <si>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</si>
  <si>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</si>
  <si>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</si>
  <si>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</si>
  <si>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</si>
  <si>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</si>
  <si>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</si>
  <si>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</si>
  <si>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</si>
  <si>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0951922 0731</t>
  </si>
  <si>
    <t>MACHINERY/EQUIP (NON INSTR)</t>
  </si>
  <si>
    <t>0951922 0894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</si>
  <si>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</si>
  <si>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</si>
  <si>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</si>
  <si>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</si>
  <si>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</si>
  <si>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</si>
  <si>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</si>
  <si>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</si>
  <si>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</si>
  <si>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</si>
  <si>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</si>
  <si>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</si>
  <si>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</si>
  <si>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</si>
  <si>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</si>
  <si>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</si>
  <si>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</si>
  <si>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</si>
  <si>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</si>
  <si>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</si>
  <si>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TRANSPORTATION DIRECTOR</t>
  </si>
  <si>
    <t>9011091  0130</t>
  </si>
  <si>
    <t>9011091  0221</t>
  </si>
  <si>
    <t>9011091  0222</t>
  </si>
  <si>
    <t>9011091  0232</t>
  </si>
  <si>
    <t>9011091 0253</t>
  </si>
  <si>
    <t>9011091 0260</t>
  </si>
  <si>
    <t>9011091  0334</t>
  </si>
  <si>
    <t>9011091  0340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</si>
  <si>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</si>
  <si>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</si>
  <si>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</si>
  <si>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</si>
  <si>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</si>
  <si>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</si>
  <si>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</si>
  <si>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</si>
  <si>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</si>
  <si>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</si>
  <si>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</si>
  <si>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 xml:space="preserve">9011091 0810 </t>
  </si>
  <si>
    <t>9011091 0831</t>
  </si>
  <si>
    <t>INTEREST ON BONDS</t>
  </si>
  <si>
    <t>9011091 0911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</si>
  <si>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</si>
  <si>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</si>
  <si>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</si>
  <si>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</si>
  <si>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</si>
  <si>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</si>
  <si>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</si>
  <si>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</si>
  <si>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</si>
  <si>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</si>
  <si>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</si>
  <si>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</si>
  <si>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</si>
  <si>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</si>
  <si>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</si>
  <si>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</si>
  <si>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</si>
  <si>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</si>
  <si>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</si>
  <si>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</si>
  <si>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</si>
  <si>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</si>
  <si>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</si>
  <si>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</si>
  <si>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</si>
  <si>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</si>
  <si>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</si>
  <si>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</si>
  <si>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</si>
  <si>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</si>
  <si>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</si>
  <si>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</si>
  <si>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</si>
  <si>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</si>
  <si>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</si>
  <si>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</si>
  <si>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</si>
  <si>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</si>
  <si>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</si>
  <si>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</si>
  <si>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</si>
  <si>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</si>
  <si>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</si>
  <si>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</si>
  <si>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</si>
  <si>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</si>
  <si>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</si>
  <si>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</si>
  <si>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</si>
  <si>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</si>
  <si>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</si>
  <si>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</si>
  <si>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</si>
  <si>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</si>
  <si>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</si>
  <si>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</si>
  <si>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</si>
  <si>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</si>
  <si>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</si>
  <si>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</si>
  <si>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</si>
  <si>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</si>
  <si>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</si>
  <si>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</si>
  <si>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</si>
  <si>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9201090  0810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</si>
  <si>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</si>
  <si>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</si>
  <si>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</si>
  <si>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</si>
  <si>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</si>
  <si>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</si>
  <si>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</si>
  <si>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</si>
  <si>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</si>
  <si>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</si>
  <si>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9201134  0432</t>
  </si>
  <si>
    <t>9201134  0433</t>
  </si>
  <si>
    <t>9201134  0442</t>
  </si>
  <si>
    <t>9201134  0580</t>
  </si>
  <si>
    <t>9201134  0591</t>
  </si>
  <si>
    <t>9201134  0610</t>
  </si>
  <si>
    <t>9201134  0622</t>
  </si>
  <si>
    <t>9201134  0626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</si>
  <si>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</si>
  <si>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</si>
  <si>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</si>
  <si>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</si>
  <si>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</si>
  <si>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</si>
  <si>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</si>
  <si>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</si>
  <si>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</si>
  <si>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</si>
  <si>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</si>
  <si>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</si>
  <si>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</si>
  <si>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</si>
  <si>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</si>
  <si>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</si>
  <si>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</si>
  <si>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9311104  0680</t>
  </si>
  <si>
    <t>9311104  1750</t>
  </si>
  <si>
    <t>TOTAL YSC GF</t>
  </si>
  <si>
    <t>TCCEC BLDG/GROUNDS</t>
  </si>
  <si>
    <t>0551087 0130</t>
  </si>
  <si>
    <t>9551087 0150</t>
  </si>
  <si>
    <t>9551087 0221</t>
  </si>
  <si>
    <t>9951087 0222</t>
  </si>
  <si>
    <t>MDICARE</t>
  </si>
  <si>
    <t>9951087 0223</t>
  </si>
  <si>
    <t>9951087 0253</t>
  </si>
  <si>
    <t>9951087 0260</t>
  </si>
  <si>
    <t>9951087 0411</t>
  </si>
  <si>
    <t>WATER/SEWAGE</t>
  </si>
  <si>
    <t>9951087 0421</t>
  </si>
  <si>
    <t>SANITATION</t>
  </si>
  <si>
    <t>9951087 0423</t>
  </si>
  <si>
    <t>995187 0432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</si>
  <si>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</si>
  <si>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</si>
  <si>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</si>
  <si>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</si>
  <si>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</si>
  <si>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</si>
  <si>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</si>
  <si>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</si>
  <si>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TOTAL TCCEC BLDG/GRDS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</si>
  <si>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</si>
  <si>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</si>
  <si>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</si>
  <si>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</si>
  <si>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</si>
  <si>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</si>
  <si>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</si>
  <si>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</si>
  <si>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</si>
  <si>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</si>
  <si>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</si>
  <si>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</si>
  <si>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</si>
  <si>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</si>
  <si>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</si>
  <si>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</si>
  <si>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</si>
  <si>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</si>
  <si>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</si>
  <si>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</si>
  <si>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</si>
  <si>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</si>
  <si>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</si>
  <si>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</si>
  <si>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</si>
  <si>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</si>
  <si>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</si>
  <si>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</si>
  <si>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</si>
  <si>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9701087  0423 0506</t>
  </si>
  <si>
    <t>9701087  0432 0506</t>
  </si>
  <si>
    <t>9701087  0433 0506</t>
  </si>
  <si>
    <t>9701087  0441 0506</t>
  </si>
  <si>
    <t>BLDG RENT</t>
  </si>
  <si>
    <t>9701087  0532 0506</t>
  </si>
  <si>
    <t>9701087  0591 0506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</si>
  <si>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</si>
  <si>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</si>
  <si>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</si>
  <si>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</si>
  <si>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</si>
  <si>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</si>
  <si>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</si>
  <si>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</si>
  <si>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</si>
  <si>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</si>
  <si>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</si>
  <si>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</si>
  <si>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</si>
  <si>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</si>
  <si>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</si>
  <si>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</si>
  <si>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</si>
  <si>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</si>
  <si>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</si>
  <si>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</si>
  <si>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</si>
  <si>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</si>
  <si>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</si>
  <si>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</si>
  <si>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</si>
  <si>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</si>
  <si>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</si>
  <si>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</si>
  <si>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</si>
  <si>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</si>
  <si>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</si>
  <si>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</si>
  <si>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</si>
  <si>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</si>
  <si>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</si>
  <si>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</si>
  <si>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0151087 0432S</t>
  </si>
  <si>
    <t>School maintenance</t>
  </si>
  <si>
    <t>Maintenance School</t>
  </si>
  <si>
    <t>0801087 0432S</t>
  </si>
  <si>
    <t>0951087 0432S</t>
  </si>
  <si>
    <t xml:space="preserve">School Maintenance </t>
  </si>
  <si>
    <t>Acad Team FT</t>
  </si>
  <si>
    <t>0801077 0810 0080</t>
  </si>
  <si>
    <t>Dues</t>
  </si>
  <si>
    <t>0801077  0690 0080</t>
  </si>
  <si>
    <t>0951077 0112 0095</t>
  </si>
  <si>
    <t>Certified Extra Duty</t>
  </si>
  <si>
    <t>0051001 010120 135X</t>
  </si>
  <si>
    <t>Certified Sub</t>
  </si>
  <si>
    <t>PS PROGRAM COORDINATOR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</si>
  <si>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</si>
  <si>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</si>
  <si>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</si>
  <si>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</si>
  <si>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</si>
  <si>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</si>
  <si>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</si>
  <si>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</si>
  <si>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</si>
  <si>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</si>
  <si>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</si>
  <si>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</si>
  <si>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</si>
  <si>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</si>
  <si>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</si>
  <si>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</si>
  <si>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</si>
  <si>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</si>
  <si>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>0001008 0580 697X</t>
  </si>
  <si>
    <t>0001008 0293 697X</t>
  </si>
  <si>
    <t xml:space="preserve">Fund 1 </t>
  </si>
  <si>
    <t>TUITION FROM INDIVIDUALS</t>
  </si>
  <si>
    <t>110      1310</t>
  </si>
  <si>
    <t>110     1990R</t>
  </si>
  <si>
    <t>AUDITORIUM RENTAL REV</t>
  </si>
  <si>
    <t>110      3129</t>
  </si>
  <si>
    <t>KSB/KSC TRANSP REIMB</t>
  </si>
  <si>
    <t>110     5342</t>
  </si>
  <si>
    <t>LOSS COMP EQUIPMT</t>
  </si>
  <si>
    <t>0001037 0150</t>
  </si>
  <si>
    <t>REG FEES</t>
  </si>
  <si>
    <t>0001037 0810</t>
  </si>
  <si>
    <t>0001087 0253</t>
  </si>
  <si>
    <t>TECHNICAL SVCS</t>
  </si>
  <si>
    <t>CONTRACT GROUNDS SVC</t>
  </si>
  <si>
    <t>0001087 0425</t>
  </si>
  <si>
    <t>0001104 0320</t>
  </si>
  <si>
    <t>CERT PERM SALARY</t>
  </si>
  <si>
    <t>0001037 0112</t>
  </si>
  <si>
    <t>EXTRA DUTY</t>
  </si>
  <si>
    <t>0001137 0140</t>
  </si>
  <si>
    <t>CLASSIFIED OT</t>
  </si>
  <si>
    <t>0001137 0221</t>
  </si>
  <si>
    <t>0001137 0232</t>
  </si>
  <si>
    <t>0011071 0335V</t>
  </si>
  <si>
    <t>VPAT Team</t>
  </si>
  <si>
    <t>0011100 0533R</t>
  </si>
  <si>
    <t>USF Reimb</t>
  </si>
  <si>
    <t>0051121 0731 337X</t>
  </si>
  <si>
    <t>0151918 0610A</t>
  </si>
  <si>
    <t>Classified Reg Salary</t>
  </si>
  <si>
    <t>0801025 0130</t>
  </si>
  <si>
    <t>0801025 0150</t>
  </si>
  <si>
    <t>0801918 0610A</t>
  </si>
  <si>
    <t>0951025 0253</t>
  </si>
  <si>
    <t>0951031 0892</t>
  </si>
  <si>
    <t>PUBLIC RELATIONS</t>
  </si>
  <si>
    <t>0951077 0150</t>
  </si>
  <si>
    <t>0951918 0610</t>
  </si>
  <si>
    <t>9011092 0130DT</t>
  </si>
  <si>
    <t>Driver Trainer Pay</t>
  </si>
  <si>
    <t>9011093 0580S</t>
  </si>
  <si>
    <t>Student Mileage</t>
  </si>
  <si>
    <t>Preschool Reimb</t>
  </si>
  <si>
    <t>EXCEPTIONAL CHILD PROGRAM</t>
  </si>
  <si>
    <t>0001121 0731 337X</t>
  </si>
  <si>
    <t>MACHINERY/EQUIPMT</t>
  </si>
  <si>
    <t>2009 WORKING</t>
  </si>
  <si>
    <t>HIGHLY SKILLED EDUCATOR</t>
  </si>
  <si>
    <t>0001057 0110R</t>
  </si>
  <si>
    <t>0001057 0110</t>
  </si>
  <si>
    <t>0001057 0111</t>
  </si>
  <si>
    <t>0001057 0112</t>
  </si>
  <si>
    <t>0001057 0222</t>
  </si>
  <si>
    <t>0001057 0260</t>
  </si>
  <si>
    <t>REIMBMT FROM KDE</t>
  </si>
  <si>
    <t>EXTD DAYS</t>
  </si>
  <si>
    <t>TOTAL HIGHLY SKILLED EDUCATOR</t>
  </si>
  <si>
    <t>9201134 0421</t>
  </si>
  <si>
    <t>Working Budget</t>
  </si>
  <si>
    <t>SFCC State Funds + Equalized Funding Pmt</t>
  </si>
  <si>
    <t>Net</t>
  </si>
  <si>
    <t>0011075 0734A</t>
  </si>
  <si>
    <t>Apple Computers</t>
  </si>
  <si>
    <t>0151077 0112 0015</t>
  </si>
  <si>
    <t>Extra Duty</t>
  </si>
  <si>
    <t>0951077 0580 0095</t>
  </si>
  <si>
    <t>The SEEK allocation used in this budget is the FORECAST from KDE</t>
  </si>
  <si>
    <t>as of 5/30/08.  It has not yet been adjusted for the Property Tax Assessment.</t>
  </si>
  <si>
    <t>The Working Budget includes a 1% salary increase for all employees and normal</t>
  </si>
  <si>
    <t xml:space="preserve">  step increases</t>
  </si>
  <si>
    <t xml:space="preserve">CERS rate will actually decreased from 16.15% to 13.50%.  This rate is multiplied </t>
  </si>
  <si>
    <t xml:space="preserve">   by the classified salary and sent to KRS monthly.</t>
  </si>
  <si>
    <t xml:space="preserve">The Working Budget has a contingency amount of $1,600,0000 which is approximately  </t>
  </si>
  <si>
    <t>Also included in the Working Budget is a line item for Apple Computers.</t>
  </si>
  <si>
    <t>The DRAFT budget was reviewed by the Board in January, as required by KRS 61.820.</t>
  </si>
  <si>
    <t>The TENTATIVE budget was reviewed by the Board in May.</t>
  </si>
  <si>
    <t>*</t>
  </si>
  <si>
    <t>A</t>
  </si>
  <si>
    <t>GF Allocated</t>
  </si>
  <si>
    <t>Fund 2 Sources</t>
  </si>
  <si>
    <t>Todd County Board of Education</t>
  </si>
  <si>
    <t>21st Century Classroom Funding</t>
  </si>
  <si>
    <t>Total Expenses</t>
  </si>
  <si>
    <t xml:space="preserve">  Capital Outlay</t>
  </si>
  <si>
    <t xml:space="preserve">     Property Insurance</t>
  </si>
  <si>
    <t xml:space="preserve">    Wireless Equipment Lease</t>
  </si>
  <si>
    <t xml:space="preserve">  Textbook Funds 1/2 allocation</t>
  </si>
  <si>
    <t xml:space="preserve">  Carl Perkins</t>
  </si>
  <si>
    <t>Possible  Funding Sources - Approval Needed</t>
  </si>
  <si>
    <t>As of September 4, 2008</t>
  </si>
  <si>
    <t>Proposed Lease Amount PER YEAR</t>
  </si>
  <si>
    <t>Total possible funding sources per year</t>
  </si>
  <si>
    <t>Proposed Short Fall per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</si>
</sst>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2" fontId="4" fillId="0" borderId="0" xfId="17" applyNumberFormat="1" applyFont="1" applyAlignment="1">
      <alignment/>
    </xf>
    <xf numFmtId="42" fontId="5" fillId="0" borderId="0" xfId="17" applyNumberFormat="1" applyFont="1" applyAlignment="1">
      <alignment/>
    </xf>
    <xf numFmtId="0" fontId="6" fillId="0" borderId="0" xfId="0" applyFont="1" applyAlignment="1">
      <alignment/>
    </xf>
    <xf numFmtId="42" fontId="6" fillId="0" borderId="2" xfId="17" applyNumberFormat="1" applyFont="1" applyBorder="1" applyAlignment="1">
      <alignment/>
    </xf>
    <xf numFmtId="44" fontId="4" fillId="0" borderId="0" xfId="17" applyFont="1" applyAlignment="1">
      <alignment/>
    </xf>
    <xf numFmtId="0" fontId="7" fillId="0" borderId="0" xfId="0" applyFont="1" applyAlignment="1">
      <alignment/>
    </xf>
    <xf numFmtId="43" fontId="1" fillId="0" borderId="1" xfId="15" applyFont="1" applyFill="1" applyBorder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41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NumberFormat="1" applyAlignment="1">
      <alignment/>
    </xf>
    <xf numFmtId="0" fontId="10" fillId="0" borderId="0" xfId="0" applyFont="1" applyAlignment="1">
      <alignment horizontal="center"/>
    </xf>
    <xf numFmtId="41" fontId="0" fillId="0" borderId="0" xfId="15" applyNumberForma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15" applyNumberForma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41" fontId="0" fillId="0" borderId="1" xfId="0" applyNumberFormat="1" applyFill="1" applyBorder="1" applyAlignment="1">
      <alignment/>
    </xf>
    <xf numFmtId="37" fontId="0" fillId="0" borderId="1" xfId="15" applyNumberFormat="1" applyBorder="1" applyAlignment="1">
      <alignment/>
    </xf>
    <xf numFmtId="38" fontId="0" fillId="0" borderId="0" xfId="0" applyNumberFormat="1" applyAlignment="1">
      <alignment/>
    </xf>
    <xf numFmtId="41" fontId="0" fillId="0" borderId="1" xfId="15" applyNumberFormat="1" applyFill="1" applyBorder="1" applyAlignment="1">
      <alignment/>
    </xf>
    <xf numFmtId="38" fontId="0" fillId="0" borderId="1" xfId="0" applyNumberFormat="1" applyBorder="1" applyAlignment="1">
      <alignment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C5" sqref="C5"/>
    </sheetView>
  </sheetViews>
  <sheetFormatPr defaultColWidth="9.140625" defaultRowHeight="12.75"/>
  <cols>
    <col min="1" max="1" width="15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32" t="s">
        <v>0</v>
      </c>
      <c r="D1" s="6"/>
    </row>
    <row r="2" spans="1:4" ht="22.5">
      <c r="A2" s="6"/>
      <c r="B2" s="6"/>
      <c r="C2" s="32" t="s">
        <v>1420</v>
      </c>
      <c r="D2" s="6"/>
    </row>
    <row r="3" spans="1:4" ht="22.5">
      <c r="A3" s="6"/>
      <c r="B3" s="6"/>
      <c r="C3" s="32" t="s">
        <v>17</v>
      </c>
      <c r="D3" s="6"/>
    </row>
    <row r="4" spans="1:4" ht="19.5">
      <c r="A4" s="6"/>
      <c r="B4" s="6"/>
      <c r="C4" s="6"/>
      <c r="D4" s="6"/>
    </row>
    <row r="5" spans="1:4" ht="19.5">
      <c r="A5" s="6" t="s">
        <v>1</v>
      </c>
      <c r="B5" s="6"/>
      <c r="C5" s="7">
        <v>16910370</v>
      </c>
      <c r="D5" s="6" t="s">
        <v>1361</v>
      </c>
    </row>
    <row r="6" spans="1:4" ht="19.5">
      <c r="A6" s="6"/>
      <c r="B6" s="6"/>
      <c r="C6" s="7"/>
      <c r="D6" s="6"/>
    </row>
    <row r="7" spans="1:4" ht="19.5">
      <c r="A7" s="6" t="s">
        <v>2</v>
      </c>
      <c r="B7" s="6"/>
      <c r="C7" s="7">
        <v>2800000</v>
      </c>
      <c r="D7" s="6" t="s">
        <v>3</v>
      </c>
    </row>
    <row r="8" spans="1:4" ht="19.5">
      <c r="A8" s="6"/>
      <c r="B8" s="6"/>
      <c r="C8" s="7"/>
      <c r="D8" s="6"/>
    </row>
    <row r="9" spans="1:4" ht="19.5">
      <c r="A9" s="6" t="s">
        <v>4</v>
      </c>
      <c r="B9" s="6"/>
      <c r="C9" s="7">
        <v>374750</v>
      </c>
      <c r="D9" s="6" t="s">
        <v>5</v>
      </c>
    </row>
    <row r="10" spans="1:4" ht="19.5">
      <c r="A10" s="6"/>
      <c r="B10" s="6"/>
      <c r="C10" s="7"/>
      <c r="D10" s="6"/>
    </row>
    <row r="11" spans="1:4" ht="19.5">
      <c r="A11" s="6" t="s">
        <v>6</v>
      </c>
      <c r="B11" s="6"/>
      <c r="C11" s="7">
        <v>1381613</v>
      </c>
      <c r="D11" s="6" t="s">
        <v>7</v>
      </c>
    </row>
    <row r="12" spans="1:4" ht="19.5">
      <c r="A12" s="6"/>
      <c r="B12" s="6"/>
      <c r="C12" s="7"/>
      <c r="D12" s="6" t="s">
        <v>1421</v>
      </c>
    </row>
    <row r="13" spans="1:4" ht="19.5">
      <c r="A13" s="6"/>
      <c r="B13" s="6"/>
      <c r="C13" s="7"/>
      <c r="D13" s="6"/>
    </row>
    <row r="14" spans="1:4" ht="19.5">
      <c r="A14" s="6" t="s">
        <v>8</v>
      </c>
      <c r="B14" s="6"/>
      <c r="C14" s="7">
        <v>1144139</v>
      </c>
      <c r="D14" s="6" t="s">
        <v>9</v>
      </c>
    </row>
    <row r="15" spans="1:4" ht="19.5">
      <c r="A15" s="6"/>
      <c r="B15" s="6"/>
      <c r="C15" s="7"/>
      <c r="D15" s="6"/>
    </row>
    <row r="16" spans="1:4" ht="21.75">
      <c r="A16" s="6" t="s">
        <v>10</v>
      </c>
      <c r="B16" s="6"/>
      <c r="C16" s="8">
        <v>2500</v>
      </c>
      <c r="D16" s="6" t="s">
        <v>11</v>
      </c>
    </row>
    <row r="17" spans="1:4" ht="20.25" thickBot="1">
      <c r="A17" s="9" t="s">
        <v>12</v>
      </c>
      <c r="B17" s="9"/>
      <c r="C17" s="10">
        <f>SUM(C5:C16)</f>
        <v>22613372</v>
      </c>
      <c r="D17" s="6"/>
    </row>
    <row r="18" spans="1:4" ht="20.25" thickTop="1">
      <c r="A18" s="6"/>
      <c r="B18" s="6"/>
      <c r="C18" s="11"/>
      <c r="D18" s="6"/>
    </row>
    <row r="19" spans="1:9" ht="19.5">
      <c r="A19" s="6" t="s">
        <v>1436</v>
      </c>
      <c r="B19" s="12"/>
      <c r="C19" s="12"/>
      <c r="D19" s="12"/>
      <c r="E19" s="12"/>
      <c r="F19" s="12"/>
      <c r="G19" s="12"/>
      <c r="H19" s="12"/>
      <c r="I19" s="12"/>
    </row>
    <row r="20" spans="1:9" ht="19.5">
      <c r="A20" s="6" t="s">
        <v>1437</v>
      </c>
      <c r="B20" s="12"/>
      <c r="C20" s="12"/>
      <c r="D20" s="12"/>
      <c r="E20" s="12"/>
      <c r="F20" s="12"/>
      <c r="G20" s="12"/>
      <c r="H20" s="12"/>
      <c r="I20" s="12"/>
    </row>
    <row r="21" spans="1:9" ht="19.5">
      <c r="A21" s="6" t="s">
        <v>13</v>
      </c>
      <c r="B21" s="12"/>
      <c r="C21" s="12"/>
      <c r="D21" s="12"/>
      <c r="E21" s="12"/>
      <c r="F21" s="12"/>
      <c r="G21" s="12"/>
      <c r="H21" s="12"/>
      <c r="I21" s="12"/>
    </row>
    <row r="22" spans="1:9" ht="19.5">
      <c r="A22" s="6"/>
      <c r="B22" s="12"/>
      <c r="C22" s="12"/>
      <c r="D22" s="12"/>
      <c r="E22" s="12"/>
      <c r="F22" s="12"/>
      <c r="G22" s="12"/>
      <c r="H22" s="12"/>
      <c r="I22" s="12"/>
    </row>
    <row r="23" spans="1:9" ht="19.5">
      <c r="A23" s="9" t="s">
        <v>14</v>
      </c>
      <c r="B23" s="12"/>
      <c r="C23" s="12"/>
      <c r="D23" s="12"/>
      <c r="E23" s="12"/>
      <c r="F23" s="12"/>
      <c r="G23" s="12"/>
      <c r="H23" s="12"/>
      <c r="I23" s="12"/>
    </row>
    <row r="24" spans="1:9" ht="19.5">
      <c r="A24" s="6" t="s">
        <v>1428</v>
      </c>
      <c r="B24" s="12"/>
      <c r="C24" s="12"/>
      <c r="D24" s="12"/>
      <c r="E24" s="12"/>
      <c r="F24" s="12"/>
      <c r="G24" s="12"/>
      <c r="H24" s="12"/>
      <c r="I24" s="12"/>
    </row>
    <row r="25" spans="1:9" ht="15.75">
      <c r="A25" s="5" t="s">
        <v>1429</v>
      </c>
      <c r="B25" s="5"/>
      <c r="C25" s="5"/>
      <c r="D25" s="5"/>
      <c r="E25" s="5"/>
      <c r="F25" s="5"/>
      <c r="G25" s="5"/>
      <c r="H25" s="5"/>
      <c r="I25" s="5"/>
    </row>
    <row r="26" spans="1:9" ht="15.75">
      <c r="A26" s="5"/>
      <c r="B26" s="5"/>
      <c r="C26" s="5"/>
      <c r="D26" s="5"/>
      <c r="E26" s="5"/>
      <c r="F26" s="5"/>
      <c r="G26" s="5"/>
      <c r="H26" s="5"/>
      <c r="I26" s="5"/>
    </row>
    <row r="27" spans="1:9" ht="19.5">
      <c r="A27" s="9" t="s">
        <v>15</v>
      </c>
      <c r="B27" s="12"/>
      <c r="C27" s="12"/>
      <c r="D27" s="12"/>
      <c r="E27" s="12"/>
      <c r="F27" s="12"/>
      <c r="G27" s="12"/>
      <c r="H27" s="12"/>
      <c r="I27" s="12"/>
    </row>
    <row r="28" spans="1:9" ht="15.75">
      <c r="A28" s="5" t="s">
        <v>1430</v>
      </c>
      <c r="B28" s="12"/>
      <c r="C28" s="12"/>
      <c r="D28" s="12"/>
      <c r="E28" s="12"/>
      <c r="F28" s="12"/>
      <c r="G28" s="12"/>
      <c r="H28" s="12"/>
      <c r="I28" s="12"/>
    </row>
    <row r="29" spans="1:9" ht="15.75">
      <c r="A29" s="5" t="s">
        <v>1431</v>
      </c>
      <c r="B29" s="12"/>
      <c r="C29" s="12"/>
      <c r="D29" s="12"/>
      <c r="E29" s="12"/>
      <c r="F29" s="12"/>
      <c r="G29" s="12"/>
      <c r="H29" s="12"/>
      <c r="I29" s="12"/>
    </row>
    <row r="30" spans="1:9" ht="15.75">
      <c r="A30" s="5"/>
      <c r="B30" s="12"/>
      <c r="C30" s="12"/>
      <c r="D30" s="12"/>
      <c r="E30" s="12"/>
      <c r="F30" s="12"/>
      <c r="G30" s="12"/>
      <c r="H30" s="12"/>
      <c r="I30" s="12"/>
    </row>
    <row r="31" spans="1:9" ht="19.5">
      <c r="A31" s="6" t="s">
        <v>1432</v>
      </c>
      <c r="B31" s="12"/>
      <c r="C31" s="12"/>
      <c r="D31" s="12"/>
      <c r="E31" s="12"/>
      <c r="F31" s="12"/>
      <c r="G31" s="12"/>
      <c r="H31" s="12"/>
      <c r="I31" s="12"/>
    </row>
    <row r="32" spans="1:9" ht="19.5">
      <c r="A32" s="6" t="s">
        <v>1433</v>
      </c>
      <c r="B32" s="12"/>
      <c r="C32" s="12"/>
      <c r="D32" s="12"/>
      <c r="E32" s="12"/>
      <c r="F32" s="12"/>
      <c r="G32" s="12"/>
      <c r="H32" s="12"/>
      <c r="I32" s="12"/>
    </row>
    <row r="33" spans="1:9" ht="15.75">
      <c r="A33" s="5"/>
      <c r="B33" s="12"/>
      <c r="C33" s="12"/>
      <c r="D33" s="12"/>
      <c r="E33" s="12"/>
      <c r="F33" s="12"/>
      <c r="G33" s="12"/>
      <c r="H33" s="12"/>
      <c r="I33" s="12"/>
    </row>
    <row r="34" spans="1:9" ht="19.5">
      <c r="A34" s="6" t="s">
        <v>1434</v>
      </c>
      <c r="B34" s="12"/>
      <c r="C34" s="12"/>
      <c r="D34" s="12"/>
      <c r="E34" s="12"/>
      <c r="F34" s="12"/>
      <c r="G34" s="12"/>
      <c r="H34" s="12"/>
      <c r="I34" s="12"/>
    </row>
    <row r="35" spans="1:9" ht="19.5">
      <c r="A35" s="6" t="s">
        <v>16</v>
      </c>
      <c r="B35" s="12"/>
      <c r="C35" s="12"/>
      <c r="D35" s="12"/>
      <c r="E35" s="12"/>
      <c r="F35" s="12"/>
      <c r="G35" s="12"/>
      <c r="H35" s="12"/>
      <c r="I35" s="12"/>
    </row>
    <row r="36" spans="1:9" ht="15">
      <c r="A36" s="12"/>
      <c r="B36" s="12"/>
      <c r="C36" s="12"/>
      <c r="D36" s="12"/>
      <c r="E36" s="12"/>
      <c r="F36" s="12"/>
      <c r="G36" s="12"/>
      <c r="H36" s="12"/>
      <c r="I36" s="12"/>
    </row>
    <row r="37" ht="19.5">
      <c r="A37" s="6" t="s">
        <v>1435</v>
      </c>
    </row>
  </sheetData>
  <printOptions/>
  <pageMargins left="0.7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6"/>
  <sheetViews>
    <sheetView tabSelected="1" workbookViewId="0" topLeftCell="A1">
      <pane xSplit="14955" topLeftCell="U1" activePane="topLeft" state="split"/>
      <selection pane="topLeft" activeCell="A1" sqref="A1:B1"/>
      <selection pane="topRight" activeCell="U533" sqref="U533"/>
    </sheetView>
  </sheetViews>
  <sheetFormatPr defaultColWidth="9.140625" defaultRowHeight="12.75"/>
  <cols>
    <col min="1" max="1" width="16.7109375" style="0" customWidth="1"/>
    <col min="2" max="2" width="37.00390625" style="0" bestFit="1" customWidth="1"/>
    <col min="3" max="3" width="16.00390625" style="0" bestFit="1" customWidth="1"/>
    <col min="4" max="4" width="20.7109375" style="0" customWidth="1"/>
  </cols>
  <sheetData>
    <row r="1" spans="1:4" ht="12.75">
      <c r="A1" s="50" t="s">
        <v>18</v>
      </c>
      <c r="B1" s="50"/>
      <c r="C1" s="13" t="s">
        <v>19</v>
      </c>
      <c r="D1" s="13" t="s">
        <v>1408</v>
      </c>
    </row>
    <row r="2" spans="1:3" ht="12.75">
      <c r="A2" t="s">
        <v>20</v>
      </c>
      <c r="C2" s="1"/>
    </row>
    <row r="3" spans="1:4" ht="12.75">
      <c r="A3" t="s">
        <v>21</v>
      </c>
      <c r="B3" t="s">
        <v>22</v>
      </c>
      <c r="C3" s="14">
        <v>-4700000</v>
      </c>
      <c r="D3" s="14">
        <v>-4700000</v>
      </c>
    </row>
    <row r="4" spans="1:4" ht="12.75">
      <c r="A4" t="s">
        <v>23</v>
      </c>
      <c r="B4" t="s">
        <v>24</v>
      </c>
      <c r="C4" s="14">
        <v>-900000</v>
      </c>
      <c r="D4" s="14">
        <v>-900000</v>
      </c>
    </row>
    <row r="5" spans="1:4" ht="12.75">
      <c r="A5" t="s">
        <v>25</v>
      </c>
      <c r="B5" t="s">
        <v>26</v>
      </c>
      <c r="C5" s="14">
        <v>-90000</v>
      </c>
      <c r="D5" s="14">
        <v>-90000</v>
      </c>
    </row>
    <row r="6" spans="1:4" ht="12.75">
      <c r="A6" t="s">
        <v>27</v>
      </c>
      <c r="B6" t="s">
        <v>28</v>
      </c>
      <c r="C6" s="14">
        <v>-9000</v>
      </c>
      <c r="D6" s="14">
        <v>-9000</v>
      </c>
    </row>
    <row r="7" spans="1:4" ht="12.75">
      <c r="A7" t="s">
        <v>29</v>
      </c>
      <c r="B7" t="s">
        <v>30</v>
      </c>
      <c r="C7" s="15">
        <v>-225000</v>
      </c>
      <c r="D7" s="15">
        <v>-275000</v>
      </c>
    </row>
    <row r="8" spans="1:4" ht="12.75">
      <c r="A8" t="s">
        <v>31</v>
      </c>
      <c r="B8" t="s">
        <v>32</v>
      </c>
      <c r="C8" s="15"/>
      <c r="D8" s="15">
        <v>-500</v>
      </c>
    </row>
    <row r="9" spans="1:4" ht="12.75">
      <c r="A9" t="s">
        <v>33</v>
      </c>
      <c r="B9" t="s">
        <v>34</v>
      </c>
      <c r="C9" s="15">
        <v>-500000</v>
      </c>
      <c r="D9" s="15">
        <v>-575000</v>
      </c>
    </row>
    <row r="10" spans="1:4" ht="12.75">
      <c r="A10" t="s">
        <v>35</v>
      </c>
      <c r="B10" t="s">
        <v>36</v>
      </c>
      <c r="C10" s="15">
        <v>-500</v>
      </c>
      <c r="D10" s="15">
        <v>-500</v>
      </c>
    </row>
    <row r="11" spans="1:4" ht="12.75">
      <c r="A11" t="s">
        <v>37</v>
      </c>
      <c r="B11" t="s">
        <v>38</v>
      </c>
      <c r="C11" s="15">
        <v>-1000</v>
      </c>
      <c r="D11" s="15">
        <v>-10000</v>
      </c>
    </row>
    <row r="12" spans="1:4" ht="12.75">
      <c r="A12" t="s">
        <v>39</v>
      </c>
      <c r="B12" t="s">
        <v>40</v>
      </c>
      <c r="C12" s="15">
        <v>-400000</v>
      </c>
      <c r="D12" s="15">
        <v>-450000</v>
      </c>
    </row>
    <row r="13" spans="1:4" ht="12.75">
      <c r="A13" t="s">
        <v>1363</v>
      </c>
      <c r="B13" t="s">
        <v>1362</v>
      </c>
      <c r="C13" s="15"/>
      <c r="D13" s="15"/>
    </row>
    <row r="14" spans="1:4" ht="12.75">
      <c r="A14" t="s">
        <v>41</v>
      </c>
      <c r="B14" t="s">
        <v>42</v>
      </c>
      <c r="C14" s="15">
        <v>-250000</v>
      </c>
      <c r="D14" s="15">
        <v>-275000</v>
      </c>
    </row>
    <row r="15" spans="1:4" ht="12.75">
      <c r="A15" t="s">
        <v>43</v>
      </c>
      <c r="B15" t="s">
        <v>44</v>
      </c>
      <c r="C15" s="15"/>
      <c r="D15" s="15"/>
    </row>
    <row r="16" spans="1:4" ht="12.75">
      <c r="A16" t="s">
        <v>45</v>
      </c>
      <c r="B16" t="s">
        <v>46</v>
      </c>
      <c r="C16" s="15"/>
      <c r="D16" s="15"/>
    </row>
    <row r="17" spans="1:4" ht="12.75">
      <c r="A17" t="s">
        <v>47</v>
      </c>
      <c r="B17" t="s">
        <v>48</v>
      </c>
      <c r="C17" s="15">
        <v>-100</v>
      </c>
      <c r="D17" s="15">
        <v>-100</v>
      </c>
    </row>
    <row r="18" spans="1:4" ht="12.75">
      <c r="A18" t="s">
        <v>49</v>
      </c>
      <c r="B18" t="s">
        <v>50</v>
      </c>
      <c r="C18" s="15">
        <v>-1000</v>
      </c>
      <c r="D18" s="15">
        <v>-1000</v>
      </c>
    </row>
    <row r="19" spans="1:4" ht="12.75">
      <c r="A19" t="s">
        <v>1364</v>
      </c>
      <c r="B19" t="s">
        <v>1365</v>
      </c>
      <c r="C19" s="15"/>
      <c r="D19" s="15"/>
    </row>
    <row r="20" spans="1:4" ht="12.75">
      <c r="A20" t="s">
        <v>51</v>
      </c>
      <c r="B20" t="s">
        <v>52</v>
      </c>
      <c r="C20" s="15">
        <v>-9317300</v>
      </c>
      <c r="D20" s="15">
        <v>-9546270</v>
      </c>
    </row>
    <row r="21" spans="1:4" ht="12.75">
      <c r="A21" t="s">
        <v>53</v>
      </c>
      <c r="B21" t="s">
        <v>54</v>
      </c>
      <c r="C21" s="15">
        <v>-17500</v>
      </c>
      <c r="D21" s="15">
        <v>-12000</v>
      </c>
    </row>
    <row r="22" spans="1:4" ht="12.75">
      <c r="A22" t="s">
        <v>1366</v>
      </c>
      <c r="B22" t="s">
        <v>1367</v>
      </c>
      <c r="C22" s="15"/>
      <c r="D22" s="15">
        <v>-25000</v>
      </c>
    </row>
    <row r="23" spans="1:4" ht="12.75">
      <c r="A23" t="s">
        <v>55</v>
      </c>
      <c r="B23" t="s">
        <v>56</v>
      </c>
      <c r="C23" s="15">
        <v>-8000</v>
      </c>
      <c r="D23" s="15">
        <v>-8000</v>
      </c>
    </row>
    <row r="24" spans="1:4" ht="12.75">
      <c r="A24" t="s">
        <v>57</v>
      </c>
      <c r="B24" t="s">
        <v>58</v>
      </c>
      <c r="C24" s="15">
        <v>-10000</v>
      </c>
      <c r="D24" s="15">
        <v>-12000</v>
      </c>
    </row>
    <row r="25" spans="1:4" ht="12.75">
      <c r="A25" t="s">
        <v>59</v>
      </c>
      <c r="B25" t="s">
        <v>60</v>
      </c>
      <c r="C25" s="15">
        <v>-20000</v>
      </c>
      <c r="D25" s="15">
        <v>-20000</v>
      </c>
    </row>
    <row r="26" spans="1:4" ht="12.75">
      <c r="A26" t="s">
        <v>1368</v>
      </c>
      <c r="B26" t="s">
        <v>1369</v>
      </c>
      <c r="C26" s="15">
        <v>-875</v>
      </c>
      <c r="D26" s="15">
        <v>0</v>
      </c>
    </row>
    <row r="27" spans="1:4" ht="12.75">
      <c r="A27" s="16" t="s">
        <v>61</v>
      </c>
      <c r="B27" s="16" t="s">
        <v>62</v>
      </c>
      <c r="C27" s="17">
        <v>-1000</v>
      </c>
      <c r="D27" s="17">
        <v>-1000</v>
      </c>
    </row>
    <row r="28" spans="2:4" ht="12.75">
      <c r="B28" s="2" t="s">
        <v>63</v>
      </c>
      <c r="C28" s="18">
        <f>SUM(C3:C27)</f>
        <v>-16451275</v>
      </c>
      <c r="D28" s="37">
        <f>SUM(D3:D27)</f>
        <v>-16910370</v>
      </c>
    </row>
    <row r="29" spans="3:4" ht="12.75">
      <c r="C29" s="1"/>
      <c r="D29" s="1"/>
    </row>
    <row r="30" spans="1:4" ht="12.75">
      <c r="A30" t="s">
        <v>1349</v>
      </c>
      <c r="C30" s="1"/>
      <c r="D30" s="1"/>
    </row>
    <row r="31" spans="1:4" ht="12.75">
      <c r="A31" t="s">
        <v>1360</v>
      </c>
      <c r="B31" t="s">
        <v>1350</v>
      </c>
      <c r="C31" s="1"/>
      <c r="D31" s="1">
        <v>250</v>
      </c>
    </row>
    <row r="32" spans="1:4" ht="12.75">
      <c r="A32" s="16" t="s">
        <v>1359</v>
      </c>
      <c r="B32" s="16" t="s">
        <v>74</v>
      </c>
      <c r="C32" s="3"/>
      <c r="D32" s="3">
        <v>2500</v>
      </c>
    </row>
    <row r="33" spans="2:4" ht="12.75">
      <c r="B33" s="25" t="s">
        <v>1358</v>
      </c>
      <c r="C33" s="1"/>
      <c r="D33" s="1">
        <f>SUM(D31:D32)</f>
        <v>2750</v>
      </c>
    </row>
    <row r="34" spans="3:4" ht="12.75">
      <c r="C34" s="1"/>
      <c r="D34" s="1"/>
    </row>
    <row r="35" spans="1:4" ht="12.75">
      <c r="A35" t="s">
        <v>64</v>
      </c>
      <c r="C35" s="1"/>
      <c r="D35" s="1"/>
    </row>
    <row r="36" spans="1:4" ht="12.75">
      <c r="A36" t="s">
        <v>65</v>
      </c>
      <c r="B36" t="s">
        <v>66</v>
      </c>
      <c r="C36" s="1">
        <v>17235</v>
      </c>
      <c r="D36" s="1">
        <v>20505</v>
      </c>
    </row>
    <row r="37" spans="1:4" ht="12.75">
      <c r="A37" t="s">
        <v>67</v>
      </c>
      <c r="B37" t="s">
        <v>68</v>
      </c>
      <c r="C37" s="1">
        <v>250</v>
      </c>
      <c r="D37" s="1">
        <v>297</v>
      </c>
    </row>
    <row r="38" spans="1:4" ht="12.75">
      <c r="A38" t="s">
        <v>69</v>
      </c>
      <c r="B38" t="s">
        <v>70</v>
      </c>
      <c r="C38" s="1">
        <v>18</v>
      </c>
      <c r="D38" s="1">
        <v>18</v>
      </c>
    </row>
    <row r="39" spans="1:4" ht="12.75">
      <c r="A39" t="s">
        <v>71</v>
      </c>
      <c r="B39" t="s">
        <v>72</v>
      </c>
      <c r="C39" s="1">
        <v>138</v>
      </c>
      <c r="D39" s="1">
        <v>164</v>
      </c>
    </row>
    <row r="40" spans="1:4" ht="12.75">
      <c r="A40" t="s">
        <v>73</v>
      </c>
      <c r="B40" t="s">
        <v>74</v>
      </c>
      <c r="C40" s="1">
        <v>250</v>
      </c>
      <c r="D40" s="1">
        <v>250</v>
      </c>
    </row>
    <row r="41" spans="1:4" ht="12.75">
      <c r="A41" t="s">
        <v>75</v>
      </c>
      <c r="B41" t="s">
        <v>76</v>
      </c>
      <c r="C41" s="1">
        <v>475</v>
      </c>
      <c r="D41" s="1">
        <v>475</v>
      </c>
    </row>
    <row r="42" spans="1:4" ht="12.75">
      <c r="A42" s="19" t="s">
        <v>77</v>
      </c>
      <c r="B42" s="19" t="s">
        <v>78</v>
      </c>
      <c r="C42" s="1">
        <v>500</v>
      </c>
      <c r="D42" s="1">
        <v>500</v>
      </c>
    </row>
    <row r="43" spans="1:4" ht="12.75">
      <c r="A43" s="20" t="s">
        <v>79</v>
      </c>
      <c r="B43" s="20" t="s">
        <v>80</v>
      </c>
      <c r="C43" s="3">
        <v>500</v>
      </c>
      <c r="D43" s="3">
        <v>500</v>
      </c>
    </row>
    <row r="44" spans="2:4" ht="12.75">
      <c r="B44" t="s">
        <v>81</v>
      </c>
      <c r="C44" s="4">
        <f>SUM(C36:C43)</f>
        <v>19366</v>
      </c>
      <c r="D44" s="38">
        <f>SUM(D36:D43)</f>
        <v>22709</v>
      </c>
    </row>
    <row r="45" spans="3:4" ht="12.75">
      <c r="C45" s="1"/>
      <c r="D45" s="1"/>
    </row>
    <row r="46" spans="3:4" ht="12.75">
      <c r="C46" s="1"/>
      <c r="D46" s="1"/>
    </row>
    <row r="47" spans="1:4" ht="12.75">
      <c r="A47" t="s">
        <v>82</v>
      </c>
      <c r="C47" s="1"/>
      <c r="D47" s="1"/>
    </row>
    <row r="48" spans="1:4" ht="12.75">
      <c r="A48" t="s">
        <v>83</v>
      </c>
      <c r="B48" t="s">
        <v>84</v>
      </c>
      <c r="C48" s="21">
        <v>2469</v>
      </c>
      <c r="D48" s="21">
        <v>2469</v>
      </c>
    </row>
    <row r="49" spans="1:4" ht="12.75">
      <c r="A49" t="s">
        <v>85</v>
      </c>
      <c r="B49" t="s">
        <v>68</v>
      </c>
      <c r="C49" s="21">
        <v>36</v>
      </c>
      <c r="D49" s="21">
        <v>36</v>
      </c>
    </row>
    <row r="50" spans="1:4" ht="12.75">
      <c r="A50" t="s">
        <v>86</v>
      </c>
      <c r="B50" t="s">
        <v>100</v>
      </c>
      <c r="C50" s="21"/>
      <c r="D50" s="21"/>
    </row>
    <row r="51" spans="1:4" ht="12.75">
      <c r="A51" s="16" t="s">
        <v>86</v>
      </c>
      <c r="B51" s="16" t="s">
        <v>72</v>
      </c>
      <c r="C51" s="22">
        <v>25</v>
      </c>
      <c r="D51" s="22">
        <v>25</v>
      </c>
    </row>
    <row r="52" spans="2:4" ht="12.75">
      <c r="B52" t="s">
        <v>87</v>
      </c>
      <c r="C52" s="21">
        <f>SUM(C48:C51)</f>
        <v>2530</v>
      </c>
      <c r="D52" s="33">
        <f>SUM(D48:D51)</f>
        <v>2530</v>
      </c>
    </row>
    <row r="53" spans="3:4" ht="12.75">
      <c r="C53" s="15"/>
      <c r="D53" s="15"/>
    </row>
    <row r="54" spans="1:4" ht="12.75">
      <c r="A54" t="s">
        <v>88</v>
      </c>
      <c r="C54" s="15"/>
      <c r="D54" s="15"/>
    </row>
    <row r="55" spans="1:4" ht="12.75">
      <c r="A55" t="s">
        <v>89</v>
      </c>
      <c r="B55" t="s">
        <v>66</v>
      </c>
      <c r="C55" s="15">
        <v>40493</v>
      </c>
      <c r="D55" s="15">
        <v>41370</v>
      </c>
    </row>
    <row r="56" spans="1:4" ht="12.75">
      <c r="A56" t="s">
        <v>90</v>
      </c>
      <c r="B56" t="s">
        <v>91</v>
      </c>
      <c r="C56" s="15">
        <v>1083</v>
      </c>
      <c r="D56" s="15">
        <v>665</v>
      </c>
    </row>
    <row r="57" spans="1:4" ht="12.75">
      <c r="A57" t="s">
        <v>92</v>
      </c>
      <c r="B57" t="s">
        <v>93</v>
      </c>
      <c r="C57" s="15">
        <v>27263</v>
      </c>
      <c r="D57" s="15">
        <v>22090</v>
      </c>
    </row>
    <row r="58" spans="1:4" ht="12.75">
      <c r="A58" t="s">
        <v>1370</v>
      </c>
      <c r="B58" t="s">
        <v>964</v>
      </c>
      <c r="C58" s="15"/>
      <c r="D58" s="15">
        <v>500</v>
      </c>
    </row>
    <row r="59" spans="1:4" ht="12.75">
      <c r="A59" t="s">
        <v>94</v>
      </c>
      <c r="B59" t="s">
        <v>95</v>
      </c>
      <c r="C59" s="15">
        <v>1690</v>
      </c>
      <c r="D59" s="15">
        <v>1370</v>
      </c>
    </row>
    <row r="60" spans="1:4" ht="12.75">
      <c r="A60" t="s">
        <v>96</v>
      </c>
      <c r="B60" t="s">
        <v>68</v>
      </c>
      <c r="C60" s="15">
        <v>1000</v>
      </c>
      <c r="D60" s="15">
        <v>930</v>
      </c>
    </row>
    <row r="61" spans="1:4" ht="12.75">
      <c r="A61" t="s">
        <v>97</v>
      </c>
      <c r="B61" t="s">
        <v>98</v>
      </c>
      <c r="C61" s="15">
        <v>4410</v>
      </c>
      <c r="D61" s="15">
        <v>2982</v>
      </c>
    </row>
    <row r="62" spans="1:4" ht="12.75">
      <c r="A62" t="s">
        <v>99</v>
      </c>
      <c r="B62" t="s">
        <v>100</v>
      </c>
      <c r="C62" s="15">
        <v>60</v>
      </c>
      <c r="D62" s="15">
        <v>100</v>
      </c>
    </row>
    <row r="63" spans="1:4" ht="12.75">
      <c r="A63" t="s">
        <v>101</v>
      </c>
      <c r="B63" t="s">
        <v>72</v>
      </c>
      <c r="C63" s="15">
        <v>550</v>
      </c>
      <c r="D63" s="15">
        <v>513</v>
      </c>
    </row>
    <row r="64" spans="1:5" ht="12.75">
      <c r="A64" t="s">
        <v>102</v>
      </c>
      <c r="B64" t="s">
        <v>74</v>
      </c>
      <c r="C64" s="15">
        <v>2500</v>
      </c>
      <c r="D64" s="15">
        <v>250</v>
      </c>
      <c r="E64" t="s">
        <v>1438</v>
      </c>
    </row>
    <row r="65" spans="1:4" ht="12.75">
      <c r="A65" s="23" t="s">
        <v>103</v>
      </c>
      <c r="B65" s="23" t="s">
        <v>76</v>
      </c>
      <c r="C65" s="24">
        <v>3054</v>
      </c>
      <c r="D65" s="24">
        <v>1000</v>
      </c>
    </row>
    <row r="66" spans="1:4" ht="12.75">
      <c r="A66" s="27" t="s">
        <v>1372</v>
      </c>
      <c r="B66" s="27" t="s">
        <v>1371</v>
      </c>
      <c r="C66" s="17"/>
      <c r="D66" s="17">
        <v>500</v>
      </c>
    </row>
    <row r="67" spans="2:4" ht="12.75">
      <c r="B67" t="s">
        <v>104</v>
      </c>
      <c r="C67" s="15">
        <f>SUM(C55:C65)</f>
        <v>82103</v>
      </c>
      <c r="D67" s="34">
        <f>SUM(D55:D66)</f>
        <v>72270</v>
      </c>
    </row>
    <row r="68" spans="3:4" ht="12.75">
      <c r="C68" s="15"/>
      <c r="D68" s="15"/>
    </row>
    <row r="69" spans="3:4" ht="12.75">
      <c r="C69" s="15"/>
      <c r="D69" s="15"/>
    </row>
    <row r="70" spans="1:4" ht="12.75">
      <c r="A70" t="s">
        <v>105</v>
      </c>
      <c r="C70" s="15"/>
      <c r="D70" s="15"/>
    </row>
    <row r="71" spans="1:4" ht="12.75">
      <c r="A71" t="s">
        <v>106</v>
      </c>
      <c r="B71" t="s">
        <v>107</v>
      </c>
      <c r="C71" s="15">
        <v>55910</v>
      </c>
      <c r="D71" s="15">
        <v>56469</v>
      </c>
    </row>
    <row r="72" spans="1:4" ht="12.75">
      <c r="A72" t="s">
        <v>108</v>
      </c>
      <c r="B72" t="s">
        <v>68</v>
      </c>
      <c r="C72" s="15">
        <v>810</v>
      </c>
      <c r="D72" s="15">
        <v>820</v>
      </c>
    </row>
    <row r="73" spans="1:4" ht="12.75">
      <c r="A73" t="s">
        <v>109</v>
      </c>
      <c r="B73" t="s">
        <v>100</v>
      </c>
      <c r="C73" s="15">
        <v>60</v>
      </c>
      <c r="D73" s="15">
        <v>60</v>
      </c>
    </row>
    <row r="74" spans="1:4" ht="12.75">
      <c r="A74" s="23" t="s">
        <v>110</v>
      </c>
      <c r="B74" s="23" t="s">
        <v>72</v>
      </c>
      <c r="C74" s="15">
        <v>465</v>
      </c>
      <c r="D74" s="15">
        <v>455</v>
      </c>
    </row>
    <row r="75" spans="1:4" ht="12.75">
      <c r="A75" s="16" t="s">
        <v>111</v>
      </c>
      <c r="B75" s="16" t="s">
        <v>74</v>
      </c>
      <c r="C75" s="17"/>
      <c r="D75" s="17"/>
    </row>
    <row r="76" spans="2:4" ht="12.75">
      <c r="B76" t="s">
        <v>112</v>
      </c>
      <c r="C76" s="15">
        <f>SUM(C71:C75)</f>
        <v>57245</v>
      </c>
      <c r="D76" s="34">
        <f>SUM(D71:D75)</f>
        <v>57804</v>
      </c>
    </row>
    <row r="77" spans="3:4" ht="12.75">
      <c r="C77" s="15"/>
      <c r="D77" s="15"/>
    </row>
    <row r="78" spans="1:4" ht="12.75">
      <c r="A78" t="s">
        <v>113</v>
      </c>
      <c r="C78" s="15"/>
      <c r="D78" s="15"/>
    </row>
    <row r="79" spans="1:4" ht="12.75">
      <c r="A79" s="16" t="s">
        <v>114</v>
      </c>
      <c r="B79" s="16" t="s">
        <v>115</v>
      </c>
      <c r="C79" s="17">
        <v>35000</v>
      </c>
      <c r="D79" s="17">
        <v>35000</v>
      </c>
    </row>
    <row r="80" spans="2:4" ht="12.75">
      <c r="B80" t="s">
        <v>116</v>
      </c>
      <c r="C80" s="15">
        <f>SUM(C79)</f>
        <v>35000</v>
      </c>
      <c r="D80" s="34">
        <f>SUM(D79)</f>
        <v>35000</v>
      </c>
    </row>
    <row r="81" spans="3:4" ht="12.75">
      <c r="C81" s="15"/>
      <c r="D81" s="15"/>
    </row>
    <row r="82" spans="1:4" ht="12.75">
      <c r="A82" t="s">
        <v>1409</v>
      </c>
      <c r="C82" s="15"/>
      <c r="D82" s="15"/>
    </row>
    <row r="83" spans="1:4" ht="12.75">
      <c r="A83" t="s">
        <v>1410</v>
      </c>
      <c r="B83" t="s">
        <v>1416</v>
      </c>
      <c r="C83" s="15"/>
      <c r="D83" s="15">
        <v>-86279</v>
      </c>
    </row>
    <row r="84" spans="1:4" ht="12.75">
      <c r="A84" t="s">
        <v>1411</v>
      </c>
      <c r="B84" t="s">
        <v>1352</v>
      </c>
      <c r="C84" s="15"/>
      <c r="D84" s="15">
        <v>58576</v>
      </c>
    </row>
    <row r="85" spans="1:4" ht="12.75">
      <c r="A85" t="s">
        <v>1412</v>
      </c>
      <c r="B85" t="s">
        <v>1417</v>
      </c>
      <c r="C85" s="15"/>
      <c r="D85" s="15">
        <v>15036</v>
      </c>
    </row>
    <row r="86" spans="1:4" ht="12.75">
      <c r="A86" t="s">
        <v>1413</v>
      </c>
      <c r="B86" t="s">
        <v>1380</v>
      </c>
      <c r="C86" s="15"/>
      <c r="D86" s="15">
        <v>9000</v>
      </c>
    </row>
    <row r="87" spans="1:4" ht="12.75">
      <c r="A87" t="s">
        <v>1414</v>
      </c>
      <c r="B87" t="s">
        <v>68</v>
      </c>
      <c r="C87" s="15"/>
      <c r="D87" s="15">
        <v>1198</v>
      </c>
    </row>
    <row r="88" spans="1:4" ht="12.75">
      <c r="A88" s="16" t="s">
        <v>1415</v>
      </c>
      <c r="B88" s="16" t="s">
        <v>1353</v>
      </c>
      <c r="C88" s="17"/>
      <c r="D88" s="17">
        <v>661</v>
      </c>
    </row>
    <row r="89" spans="2:4" ht="12.75">
      <c r="B89" s="25" t="s">
        <v>1418</v>
      </c>
      <c r="C89" s="15"/>
      <c r="D89" s="15">
        <f>SUM(D83:D88)</f>
        <v>-1808</v>
      </c>
    </row>
    <row r="90" spans="3:4" ht="12.75">
      <c r="C90" s="15"/>
      <c r="D90" s="15"/>
    </row>
    <row r="91" spans="1:4" ht="12.75">
      <c r="A91" t="s">
        <v>117</v>
      </c>
      <c r="C91" s="15"/>
      <c r="D91" s="15"/>
    </row>
    <row r="92" spans="1:5" ht="12.75">
      <c r="A92" t="s">
        <v>118</v>
      </c>
      <c r="B92" t="s">
        <v>119</v>
      </c>
      <c r="C92" s="21">
        <v>15500</v>
      </c>
      <c r="D92" s="21">
        <v>10000</v>
      </c>
      <c r="E92" t="s">
        <v>1438</v>
      </c>
    </row>
    <row r="93" spans="1:4" ht="12.75">
      <c r="A93" t="s">
        <v>120</v>
      </c>
      <c r="B93" t="s">
        <v>121</v>
      </c>
      <c r="C93" s="21">
        <v>500</v>
      </c>
      <c r="D93" s="21">
        <v>0</v>
      </c>
    </row>
    <row r="94" spans="1:4" ht="12.75">
      <c r="A94" t="s">
        <v>122</v>
      </c>
      <c r="B94" t="s">
        <v>123</v>
      </c>
      <c r="C94" s="21">
        <v>500</v>
      </c>
      <c r="D94" s="21">
        <v>0</v>
      </c>
    </row>
    <row r="95" spans="1:4" ht="12.75">
      <c r="A95" t="s">
        <v>124</v>
      </c>
      <c r="B95" t="s">
        <v>95</v>
      </c>
      <c r="C95" s="21">
        <v>1025</v>
      </c>
      <c r="D95" s="21">
        <v>620</v>
      </c>
    </row>
    <row r="96" spans="1:4" ht="12.75">
      <c r="A96" t="s">
        <v>125</v>
      </c>
      <c r="B96" t="s">
        <v>68</v>
      </c>
      <c r="C96" s="21">
        <v>250</v>
      </c>
      <c r="D96" s="21">
        <v>145</v>
      </c>
    </row>
    <row r="97" spans="1:4" ht="12.75">
      <c r="A97" t="s">
        <v>126</v>
      </c>
      <c r="B97" t="s">
        <v>98</v>
      </c>
      <c r="C97" s="21">
        <v>2668</v>
      </c>
      <c r="D97" s="21">
        <v>1350</v>
      </c>
    </row>
    <row r="98" spans="1:4" ht="12.75">
      <c r="A98" t="s">
        <v>1373</v>
      </c>
      <c r="B98" t="s">
        <v>100</v>
      </c>
      <c r="C98" s="21"/>
      <c r="D98" s="21"/>
    </row>
    <row r="99" spans="1:4" ht="12.75">
      <c r="A99" t="s">
        <v>127</v>
      </c>
      <c r="B99" t="s">
        <v>72</v>
      </c>
      <c r="C99" s="21">
        <v>165</v>
      </c>
      <c r="D99" s="21">
        <v>80</v>
      </c>
    </row>
    <row r="100" spans="1:4" ht="12.75">
      <c r="A100" t="s">
        <v>128</v>
      </c>
      <c r="B100" t="s">
        <v>129</v>
      </c>
      <c r="C100" s="21">
        <v>21000</v>
      </c>
      <c r="D100" s="33">
        <v>50000</v>
      </c>
    </row>
    <row r="101" spans="1:4" ht="12.75">
      <c r="A101" t="s">
        <v>130</v>
      </c>
      <c r="B101" t="s">
        <v>1374</v>
      </c>
      <c r="C101" s="21">
        <v>42000</v>
      </c>
      <c r="D101" s="33">
        <v>50000</v>
      </c>
    </row>
    <row r="102" spans="1:4" ht="12.75">
      <c r="A102" t="s">
        <v>132</v>
      </c>
      <c r="B102" t="s">
        <v>1375</v>
      </c>
      <c r="C102" s="21">
        <v>42000</v>
      </c>
      <c r="D102" s="33">
        <v>50000</v>
      </c>
    </row>
    <row r="103" spans="1:4" ht="12.75">
      <c r="A103" t="s">
        <v>1376</v>
      </c>
      <c r="B103" t="s">
        <v>427</v>
      </c>
      <c r="C103" s="21"/>
      <c r="D103" s="33"/>
    </row>
    <row r="104" spans="1:4" ht="12.75">
      <c r="A104" t="s">
        <v>133</v>
      </c>
      <c r="B104" t="s">
        <v>134</v>
      </c>
      <c r="C104" s="21">
        <v>80537</v>
      </c>
      <c r="D104" s="33">
        <v>175000</v>
      </c>
    </row>
    <row r="105" spans="1:4" ht="12.75">
      <c r="A105" t="s">
        <v>135</v>
      </c>
      <c r="B105" t="s">
        <v>136</v>
      </c>
      <c r="C105" s="21">
        <v>125000</v>
      </c>
      <c r="D105" s="33">
        <v>175000</v>
      </c>
    </row>
    <row r="106" spans="1:4" ht="12.75">
      <c r="A106" t="s">
        <v>137</v>
      </c>
      <c r="B106" t="s">
        <v>138</v>
      </c>
      <c r="C106" s="21">
        <v>125000</v>
      </c>
      <c r="D106" s="33">
        <v>175000</v>
      </c>
    </row>
    <row r="107" spans="1:4" ht="12.75">
      <c r="A107" t="s">
        <v>139</v>
      </c>
      <c r="B107" t="s">
        <v>140</v>
      </c>
      <c r="C107" s="21">
        <v>3000</v>
      </c>
      <c r="D107" s="33">
        <v>3000</v>
      </c>
    </row>
    <row r="108" spans="1:4" ht="12.75">
      <c r="A108" t="s">
        <v>141</v>
      </c>
      <c r="B108" t="s">
        <v>142</v>
      </c>
      <c r="C108" s="21">
        <v>20000</v>
      </c>
      <c r="D108" s="33">
        <v>20000</v>
      </c>
    </row>
    <row r="109" spans="1:4" ht="12.75">
      <c r="A109" t="s">
        <v>143</v>
      </c>
      <c r="B109" t="s">
        <v>144</v>
      </c>
      <c r="C109" s="21">
        <v>30</v>
      </c>
      <c r="D109" s="33">
        <v>30</v>
      </c>
    </row>
    <row r="110" spans="1:4" ht="12.75">
      <c r="A110" t="s">
        <v>145</v>
      </c>
      <c r="B110" t="s">
        <v>76</v>
      </c>
      <c r="C110" s="21">
        <v>50000</v>
      </c>
      <c r="D110" s="33">
        <v>50000</v>
      </c>
    </row>
    <row r="111" spans="1:4" ht="12.75">
      <c r="A111" t="s">
        <v>146</v>
      </c>
      <c r="B111" t="s">
        <v>147</v>
      </c>
      <c r="C111" s="21">
        <v>2000</v>
      </c>
      <c r="D111" s="33">
        <v>2000</v>
      </c>
    </row>
    <row r="112" spans="1:4" ht="12.75">
      <c r="A112" s="16" t="s">
        <v>148</v>
      </c>
      <c r="B112" s="16" t="s">
        <v>149</v>
      </c>
      <c r="C112" s="22">
        <v>100000</v>
      </c>
      <c r="D112" s="45">
        <v>175000</v>
      </c>
    </row>
    <row r="113" spans="2:4" ht="12.75">
      <c r="B113" t="s">
        <v>150</v>
      </c>
      <c r="C113" s="21">
        <f>SUM(C92:C112)</f>
        <v>631175</v>
      </c>
      <c r="D113" s="33">
        <f>SUM(D92:D112)</f>
        <v>937225</v>
      </c>
    </row>
    <row r="114" spans="3:4" ht="12.75">
      <c r="C114" s="15"/>
      <c r="D114" s="15"/>
    </row>
    <row r="115" spans="3:4" ht="12.75">
      <c r="C115" s="15"/>
      <c r="D115" s="15"/>
    </row>
    <row r="116" spans="1:4" ht="12.75">
      <c r="A116" t="s">
        <v>151</v>
      </c>
      <c r="C116" s="15"/>
      <c r="D116" s="15"/>
    </row>
    <row r="117" spans="1:4" ht="12.75">
      <c r="A117" t="s">
        <v>152</v>
      </c>
      <c r="B117" t="s">
        <v>153</v>
      </c>
      <c r="C117" s="15">
        <v>5385</v>
      </c>
      <c r="D117" s="15">
        <v>5436</v>
      </c>
    </row>
    <row r="118" spans="1:4" ht="12.75">
      <c r="A118" t="s">
        <v>154</v>
      </c>
      <c r="B118" t="s">
        <v>95</v>
      </c>
      <c r="C118" s="15">
        <v>340</v>
      </c>
      <c r="D118" s="15">
        <v>340</v>
      </c>
    </row>
    <row r="119" spans="1:4" ht="12.75">
      <c r="A119" t="s">
        <v>155</v>
      </c>
      <c r="B119" t="s">
        <v>68</v>
      </c>
      <c r="C119" s="15">
        <v>83</v>
      </c>
      <c r="D119" s="15">
        <v>80</v>
      </c>
    </row>
    <row r="120" spans="1:4" ht="12.75">
      <c r="A120" t="s">
        <v>156</v>
      </c>
      <c r="B120" t="s">
        <v>98</v>
      </c>
      <c r="C120" s="15">
        <v>882</v>
      </c>
      <c r="D120" s="15">
        <v>734</v>
      </c>
    </row>
    <row r="121" spans="1:4" ht="12.75">
      <c r="A121" t="s">
        <v>157</v>
      </c>
      <c r="B121" t="s">
        <v>158</v>
      </c>
      <c r="C121" s="15">
        <v>15</v>
      </c>
      <c r="D121" s="15">
        <v>15</v>
      </c>
    </row>
    <row r="122" spans="1:4" ht="12.75">
      <c r="A122" s="23" t="s">
        <v>159</v>
      </c>
      <c r="B122" s="23" t="s">
        <v>160</v>
      </c>
      <c r="C122" s="24">
        <v>43</v>
      </c>
      <c r="D122" s="24">
        <v>45</v>
      </c>
    </row>
    <row r="123" spans="1:4" ht="12.75">
      <c r="A123" s="25" t="s">
        <v>161</v>
      </c>
      <c r="B123" s="25" t="s">
        <v>162</v>
      </c>
      <c r="C123" s="24">
        <v>100</v>
      </c>
      <c r="D123" s="24">
        <v>100</v>
      </c>
    </row>
    <row r="124" spans="1:4" ht="12.75">
      <c r="A124" s="25" t="s">
        <v>1377</v>
      </c>
      <c r="B124" s="25" t="s">
        <v>287</v>
      </c>
      <c r="C124" s="24"/>
      <c r="D124" s="24"/>
    </row>
    <row r="125" spans="1:4" ht="12.75">
      <c r="A125" s="25" t="s">
        <v>163</v>
      </c>
      <c r="B125" s="25" t="s">
        <v>164</v>
      </c>
      <c r="C125" s="24">
        <v>300</v>
      </c>
      <c r="D125" s="24">
        <v>300</v>
      </c>
    </row>
    <row r="126" spans="1:4" ht="12.75">
      <c r="A126" s="25" t="s">
        <v>165</v>
      </c>
      <c r="B126" s="25" t="s">
        <v>166</v>
      </c>
      <c r="C126" s="24">
        <v>100</v>
      </c>
      <c r="D126" s="24">
        <v>100</v>
      </c>
    </row>
    <row r="127" spans="1:5" ht="12.75">
      <c r="A127" s="23" t="s">
        <v>167</v>
      </c>
      <c r="B127" s="23" t="s">
        <v>168</v>
      </c>
      <c r="C127" s="24">
        <v>150</v>
      </c>
      <c r="D127" s="24">
        <v>50</v>
      </c>
      <c r="E127" t="s">
        <v>1439</v>
      </c>
    </row>
    <row r="128" spans="1:4" ht="12.75">
      <c r="A128" s="16"/>
      <c r="B128" s="16"/>
      <c r="C128" s="17"/>
      <c r="D128" s="17"/>
    </row>
    <row r="129" spans="2:4" ht="12.75">
      <c r="B129" s="25" t="s">
        <v>169</v>
      </c>
      <c r="C129" s="15">
        <f>SUM(C117:C127)</f>
        <v>7398</v>
      </c>
      <c r="D129" s="34">
        <f>SUM(D117:D127)</f>
        <v>7200</v>
      </c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1:4" ht="12.75">
      <c r="A135" t="s">
        <v>170</v>
      </c>
      <c r="C135" s="15"/>
      <c r="D135" s="34"/>
    </row>
    <row r="136" spans="1:4" ht="12.75">
      <c r="A136" t="s">
        <v>171</v>
      </c>
      <c r="B136" t="s">
        <v>172</v>
      </c>
      <c r="C136" s="15">
        <v>50000</v>
      </c>
      <c r="D136" s="34">
        <v>175000</v>
      </c>
    </row>
    <row r="137" spans="1:4" ht="12.75">
      <c r="A137" t="s">
        <v>173</v>
      </c>
      <c r="B137" t="s">
        <v>174</v>
      </c>
      <c r="C137" s="15">
        <v>184181.92</v>
      </c>
      <c r="D137" s="34">
        <v>175000</v>
      </c>
    </row>
    <row r="138" spans="1:4" ht="12.75">
      <c r="A138" t="s">
        <v>175</v>
      </c>
      <c r="B138" t="s">
        <v>149</v>
      </c>
      <c r="C138" s="15">
        <v>159160</v>
      </c>
      <c r="D138" s="34">
        <v>175000</v>
      </c>
    </row>
    <row r="139" spans="1:4" ht="12.75">
      <c r="A139" t="s">
        <v>176</v>
      </c>
      <c r="B139" t="s">
        <v>177</v>
      </c>
      <c r="C139" s="15">
        <v>150000</v>
      </c>
      <c r="D139" s="34">
        <v>175000</v>
      </c>
    </row>
    <row r="140" spans="1:4" ht="12.75">
      <c r="A140" t="s">
        <v>178</v>
      </c>
      <c r="B140" t="s">
        <v>179</v>
      </c>
      <c r="C140" s="15"/>
      <c r="D140" s="34"/>
    </row>
    <row r="141" spans="1:4" ht="12.75">
      <c r="A141" s="16" t="s">
        <v>180</v>
      </c>
      <c r="B141" s="16" t="s">
        <v>181</v>
      </c>
      <c r="C141" s="17"/>
      <c r="D141" s="42"/>
    </row>
    <row r="142" spans="2:4" ht="12.75">
      <c r="B142" t="s">
        <v>182</v>
      </c>
      <c r="C142" s="15">
        <f>SUM(C136:C141)</f>
        <v>543341.92</v>
      </c>
      <c r="D142" s="34">
        <f>SUM(D136:D141)</f>
        <v>700000</v>
      </c>
    </row>
    <row r="143" spans="3:4" ht="12.75">
      <c r="C143" s="15"/>
      <c r="D143" s="15"/>
    </row>
    <row r="144" spans="1:4" ht="12.75">
      <c r="A144" t="s">
        <v>183</v>
      </c>
      <c r="C144" s="15"/>
      <c r="D144" s="15"/>
    </row>
    <row r="145" spans="1:4" ht="12.75">
      <c r="A145" t="s">
        <v>184</v>
      </c>
      <c r="B145" t="s">
        <v>185</v>
      </c>
      <c r="C145" s="21">
        <v>64260</v>
      </c>
      <c r="D145" s="21">
        <v>41250</v>
      </c>
    </row>
    <row r="146" spans="1:4" ht="12.75">
      <c r="A146" s="16" t="s">
        <v>186</v>
      </c>
      <c r="B146" s="16" t="s">
        <v>187</v>
      </c>
      <c r="C146" s="22">
        <v>42822</v>
      </c>
      <c r="D146" s="22">
        <v>80000</v>
      </c>
    </row>
    <row r="147" spans="2:4" ht="12.75">
      <c r="B147" t="s">
        <v>188</v>
      </c>
      <c r="C147" s="21">
        <f>SUM(C145:C146)</f>
        <v>107082</v>
      </c>
      <c r="D147" s="33">
        <f>SUM(D145:D146)</f>
        <v>121250</v>
      </c>
    </row>
    <row r="148" spans="3:4" ht="12.75">
      <c r="C148" s="15"/>
      <c r="D148" s="15"/>
    </row>
    <row r="149" spans="1:4" ht="12.75">
      <c r="A149" t="s">
        <v>189</v>
      </c>
      <c r="C149" s="15"/>
      <c r="D149" s="15"/>
    </row>
    <row r="150" spans="1:4" ht="12.75">
      <c r="A150" s="16" t="s">
        <v>190</v>
      </c>
      <c r="B150" s="16" t="s">
        <v>191</v>
      </c>
      <c r="C150" s="17">
        <v>27378</v>
      </c>
      <c r="D150" s="17">
        <v>23955</v>
      </c>
    </row>
    <row r="151" spans="2:4" ht="12.75">
      <c r="B151" t="s">
        <v>192</v>
      </c>
      <c r="C151" s="15">
        <f>SUM(C150)</f>
        <v>27378</v>
      </c>
      <c r="D151" s="34">
        <f>SUM(D150)</f>
        <v>23955</v>
      </c>
    </row>
    <row r="152" spans="3:4" ht="12.75">
      <c r="C152" s="15"/>
      <c r="D152" s="15"/>
    </row>
    <row r="153" spans="1:4" ht="12.75">
      <c r="A153" t="s">
        <v>1340</v>
      </c>
      <c r="C153" s="15"/>
      <c r="D153" s="15"/>
    </row>
    <row r="154" spans="1:4" ht="12.75">
      <c r="A154" t="s">
        <v>193</v>
      </c>
      <c r="B154" t="s">
        <v>107</v>
      </c>
      <c r="C154" s="15">
        <v>25080</v>
      </c>
      <c r="D154" s="15">
        <v>25394</v>
      </c>
    </row>
    <row r="155" spans="1:4" ht="12.75">
      <c r="A155" t="s">
        <v>194</v>
      </c>
      <c r="B155" t="s">
        <v>195</v>
      </c>
      <c r="C155" s="15">
        <v>4425</v>
      </c>
      <c r="D155" s="15">
        <v>4481</v>
      </c>
    </row>
    <row r="156" spans="1:4" ht="12.75">
      <c r="A156" t="s">
        <v>196</v>
      </c>
      <c r="B156" t="s">
        <v>68</v>
      </c>
      <c r="C156" s="15">
        <v>430</v>
      </c>
      <c r="D156" s="15">
        <v>435</v>
      </c>
    </row>
    <row r="157" spans="1:4" ht="12.75">
      <c r="A157" t="s">
        <v>197</v>
      </c>
      <c r="B157" t="s">
        <v>100</v>
      </c>
      <c r="C157" s="15">
        <v>30</v>
      </c>
      <c r="D157" s="15">
        <v>30</v>
      </c>
    </row>
    <row r="158" spans="1:4" ht="12.75">
      <c r="A158" s="16" t="s">
        <v>198</v>
      </c>
      <c r="B158" s="16" t="s">
        <v>72</v>
      </c>
      <c r="C158" s="17">
        <v>245</v>
      </c>
      <c r="D158" s="17">
        <v>240</v>
      </c>
    </row>
    <row r="159" spans="2:4" ht="12.75">
      <c r="B159" t="s">
        <v>199</v>
      </c>
      <c r="C159" s="15">
        <f>SUM(C154:C158)</f>
        <v>30210</v>
      </c>
      <c r="D159" s="34">
        <f>SUM(D154:D158)</f>
        <v>30580</v>
      </c>
    </row>
    <row r="160" spans="3:4" ht="12.75">
      <c r="C160" s="15"/>
      <c r="D160" s="15"/>
    </row>
    <row r="161" spans="1:4" ht="12.75">
      <c r="A161" t="s">
        <v>200</v>
      </c>
      <c r="C161" s="15"/>
      <c r="D161" s="15"/>
    </row>
    <row r="162" spans="1:4" ht="12.75">
      <c r="A162" t="s">
        <v>201</v>
      </c>
      <c r="B162" t="s">
        <v>107</v>
      </c>
      <c r="C162" s="15">
        <v>5600</v>
      </c>
      <c r="D162" s="15">
        <v>0</v>
      </c>
    </row>
    <row r="163" spans="1:4" ht="12.75">
      <c r="A163" t="s">
        <v>202</v>
      </c>
      <c r="B163" t="s">
        <v>203</v>
      </c>
      <c r="C163" s="15">
        <v>5000</v>
      </c>
      <c r="D163" s="15">
        <v>5000</v>
      </c>
    </row>
    <row r="164" spans="1:4" ht="12.75">
      <c r="A164" t="s">
        <v>204</v>
      </c>
      <c r="B164" t="s">
        <v>123</v>
      </c>
      <c r="C164" s="15">
        <v>500</v>
      </c>
      <c r="D164" s="15">
        <v>500</v>
      </c>
    </row>
    <row r="165" spans="1:4" ht="12.75">
      <c r="A165" t="s">
        <v>205</v>
      </c>
      <c r="B165" t="s">
        <v>95</v>
      </c>
      <c r="C165" s="15">
        <v>350</v>
      </c>
      <c r="D165" s="15">
        <v>350</v>
      </c>
    </row>
    <row r="166" spans="1:4" ht="12.75">
      <c r="A166" t="s">
        <v>206</v>
      </c>
      <c r="B166" t="s">
        <v>68</v>
      </c>
      <c r="C166" s="15">
        <v>162</v>
      </c>
      <c r="D166" s="15">
        <v>162</v>
      </c>
    </row>
    <row r="167" spans="1:4" ht="12.75">
      <c r="A167" t="s">
        <v>207</v>
      </c>
      <c r="B167" t="s">
        <v>98</v>
      </c>
      <c r="C167" s="15">
        <v>80</v>
      </c>
      <c r="D167" s="15">
        <v>80</v>
      </c>
    </row>
    <row r="168" spans="1:4" ht="12.75">
      <c r="A168" t="s">
        <v>208</v>
      </c>
      <c r="B168" t="s">
        <v>100</v>
      </c>
      <c r="C168" s="15">
        <v>10</v>
      </c>
      <c r="D168" s="15">
        <v>10</v>
      </c>
    </row>
    <row r="169" spans="1:4" ht="12.75">
      <c r="A169" t="s">
        <v>209</v>
      </c>
      <c r="B169" t="s">
        <v>72</v>
      </c>
      <c r="C169" s="15">
        <v>20</v>
      </c>
      <c r="D169" s="15">
        <v>20</v>
      </c>
    </row>
    <row r="170" spans="1:4" ht="12.75">
      <c r="A170" t="s">
        <v>210</v>
      </c>
      <c r="B170" t="s">
        <v>211</v>
      </c>
      <c r="C170" s="15">
        <v>1000</v>
      </c>
      <c r="D170" s="15">
        <v>0</v>
      </c>
    </row>
    <row r="171" spans="1:4" ht="12.75">
      <c r="A171" t="s">
        <v>212</v>
      </c>
      <c r="B171" t="s">
        <v>213</v>
      </c>
      <c r="C171" s="15">
        <v>310</v>
      </c>
      <c r="D171" s="15">
        <v>310</v>
      </c>
    </row>
    <row r="172" spans="1:4" ht="12.75">
      <c r="A172" t="s">
        <v>214</v>
      </c>
      <c r="B172" t="s">
        <v>215</v>
      </c>
      <c r="C172" s="15">
        <v>800</v>
      </c>
      <c r="D172" s="15">
        <v>800</v>
      </c>
    </row>
    <row r="173" spans="1:4" ht="12.75">
      <c r="A173" t="s">
        <v>216</v>
      </c>
      <c r="B173" t="s">
        <v>74</v>
      </c>
      <c r="C173" s="15">
        <v>1000</v>
      </c>
      <c r="D173" s="15">
        <v>1000</v>
      </c>
    </row>
    <row r="174" spans="1:4" ht="12.75">
      <c r="A174" t="s">
        <v>217</v>
      </c>
      <c r="B174" t="s">
        <v>76</v>
      </c>
      <c r="C174" s="15">
        <v>500</v>
      </c>
      <c r="D174" s="15">
        <v>500</v>
      </c>
    </row>
    <row r="175" spans="1:4" ht="12.75">
      <c r="A175" t="s">
        <v>218</v>
      </c>
      <c r="B175" t="s">
        <v>219</v>
      </c>
      <c r="C175" s="15">
        <v>3500</v>
      </c>
      <c r="D175" s="15">
        <v>0</v>
      </c>
    </row>
    <row r="176" spans="1:4" ht="12.75">
      <c r="A176" t="s">
        <v>220</v>
      </c>
      <c r="B176" t="s">
        <v>221</v>
      </c>
      <c r="C176" s="15">
        <v>500</v>
      </c>
      <c r="D176" s="15">
        <v>500</v>
      </c>
    </row>
    <row r="177" spans="1:4" ht="12.75">
      <c r="A177" s="16" t="s">
        <v>222</v>
      </c>
      <c r="B177" s="16" t="s">
        <v>223</v>
      </c>
      <c r="C177" s="17">
        <v>500</v>
      </c>
      <c r="D177" s="17">
        <v>500</v>
      </c>
    </row>
    <row r="178" spans="2:4" ht="12.75">
      <c r="B178" t="s">
        <v>224</v>
      </c>
      <c r="C178" s="15">
        <f>SUM(C162:C177)</f>
        <v>19832</v>
      </c>
      <c r="D178" s="34">
        <f>SUM(D162:D177)</f>
        <v>9732</v>
      </c>
    </row>
    <row r="179" spans="3:4" ht="12.75">
      <c r="C179" s="15"/>
      <c r="D179" s="15"/>
    </row>
    <row r="180" spans="1:4" ht="12.75">
      <c r="A180" t="s">
        <v>1405</v>
      </c>
      <c r="C180" s="15"/>
      <c r="D180" s="15"/>
    </row>
    <row r="181" spans="1:4" ht="12.75">
      <c r="A181" t="s">
        <v>1406</v>
      </c>
      <c r="B181" t="s">
        <v>1407</v>
      </c>
      <c r="C181" s="15"/>
      <c r="D181" s="17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1:4" ht="12.75">
      <c r="A185" t="s">
        <v>225</v>
      </c>
      <c r="C185" s="15"/>
      <c r="D185" s="15"/>
    </row>
    <row r="186" spans="1:4" ht="12.75">
      <c r="A186" t="s">
        <v>226</v>
      </c>
      <c r="B186" t="s">
        <v>119</v>
      </c>
      <c r="C186" s="15">
        <v>5000</v>
      </c>
      <c r="D186" s="15">
        <v>5000</v>
      </c>
    </row>
    <row r="187" spans="1:4" ht="12.75">
      <c r="A187" t="s">
        <v>227</v>
      </c>
      <c r="B187" t="s">
        <v>95</v>
      </c>
      <c r="C187" s="15">
        <v>310</v>
      </c>
      <c r="D187" s="15">
        <v>310</v>
      </c>
    </row>
    <row r="188" spans="1:4" ht="12.75">
      <c r="A188" t="s">
        <v>228</v>
      </c>
      <c r="B188" t="s">
        <v>68</v>
      </c>
      <c r="C188" s="15">
        <v>73</v>
      </c>
      <c r="D188" s="15">
        <v>73</v>
      </c>
    </row>
    <row r="189" spans="1:4" ht="12.75">
      <c r="A189" t="s">
        <v>229</v>
      </c>
      <c r="B189" t="s">
        <v>98</v>
      </c>
      <c r="C189" s="15">
        <v>810</v>
      </c>
      <c r="D189" s="15">
        <v>810</v>
      </c>
    </row>
    <row r="190" spans="1:4" ht="12.75">
      <c r="A190" t="s">
        <v>230</v>
      </c>
      <c r="B190" t="s">
        <v>100</v>
      </c>
      <c r="C190" s="15">
        <v>60</v>
      </c>
      <c r="D190" s="15">
        <v>60</v>
      </c>
    </row>
    <row r="191" spans="1:4" ht="12.75">
      <c r="A191" t="s">
        <v>231</v>
      </c>
      <c r="B191" t="s">
        <v>72</v>
      </c>
      <c r="C191" s="15">
        <v>40</v>
      </c>
      <c r="D191" s="15">
        <v>40</v>
      </c>
    </row>
    <row r="192" spans="1:4" ht="12.75">
      <c r="A192" t="s">
        <v>232</v>
      </c>
      <c r="B192" t="s">
        <v>233</v>
      </c>
      <c r="C192" s="15">
        <v>725</v>
      </c>
      <c r="D192" s="15">
        <v>725</v>
      </c>
    </row>
    <row r="193" spans="1:4" ht="12.75">
      <c r="A193" t="s">
        <v>234</v>
      </c>
      <c r="B193" t="s">
        <v>78</v>
      </c>
      <c r="C193" s="15">
        <v>1000</v>
      </c>
      <c r="D193" s="34">
        <v>1000</v>
      </c>
    </row>
    <row r="194" spans="1:4" ht="12.75">
      <c r="A194" s="16" t="s">
        <v>235</v>
      </c>
      <c r="B194" s="16" t="s">
        <v>236</v>
      </c>
      <c r="C194" s="17">
        <v>1027</v>
      </c>
      <c r="D194" s="42">
        <v>1027</v>
      </c>
    </row>
    <row r="195" spans="2:4" ht="12.75">
      <c r="B195" t="s">
        <v>237</v>
      </c>
      <c r="C195" s="15">
        <f>SUM(C186:C194)</f>
        <v>9045</v>
      </c>
      <c r="D195" s="34">
        <f>SUM(D186:D194)</f>
        <v>9045</v>
      </c>
    </row>
    <row r="196" spans="3:4" ht="12.75">
      <c r="C196" s="15"/>
      <c r="D196" s="15"/>
    </row>
    <row r="197" spans="1:4" ht="12.75">
      <c r="A197" t="s">
        <v>238</v>
      </c>
      <c r="C197" s="15"/>
      <c r="D197" s="15"/>
    </row>
    <row r="198" spans="1:4" ht="12.75">
      <c r="A198" t="s">
        <v>239</v>
      </c>
      <c r="B198" t="s">
        <v>233</v>
      </c>
      <c r="C198" s="15">
        <v>211</v>
      </c>
      <c r="D198" s="15">
        <v>211</v>
      </c>
    </row>
    <row r="199" spans="1:4" ht="12.75">
      <c r="A199" s="16" t="s">
        <v>240</v>
      </c>
      <c r="B199" s="16" t="s">
        <v>241</v>
      </c>
      <c r="C199" s="17"/>
      <c r="D199" s="17"/>
    </row>
    <row r="200" spans="2:4" ht="12.75">
      <c r="B200" t="s">
        <v>242</v>
      </c>
      <c r="C200" s="15">
        <f>SUM(C198:C199)</f>
        <v>211</v>
      </c>
      <c r="D200" s="34">
        <f>SUM(D198:D199)</f>
        <v>211</v>
      </c>
    </row>
    <row r="201" spans="3:4" ht="12.75">
      <c r="C201" s="15"/>
      <c r="D201" s="15"/>
    </row>
    <row r="202" spans="1:4" ht="12.75">
      <c r="A202" t="s">
        <v>243</v>
      </c>
      <c r="C202" s="15"/>
      <c r="D202" s="15"/>
    </row>
    <row r="203" spans="1:4" ht="12.75">
      <c r="A203" t="s">
        <v>89</v>
      </c>
      <c r="B203" t="s">
        <v>1378</v>
      </c>
      <c r="C203" s="15"/>
      <c r="D203" s="15"/>
    </row>
    <row r="204" spans="1:4" ht="12.75">
      <c r="A204" t="s">
        <v>1379</v>
      </c>
      <c r="B204" t="s">
        <v>1380</v>
      </c>
      <c r="C204" s="15"/>
      <c r="D204" s="15"/>
    </row>
    <row r="205" spans="1:4" ht="12.75">
      <c r="A205" t="s">
        <v>244</v>
      </c>
      <c r="B205" t="s">
        <v>203</v>
      </c>
      <c r="C205" s="21">
        <v>25000</v>
      </c>
      <c r="D205" s="21">
        <v>25000</v>
      </c>
    </row>
    <row r="206" spans="1:4" ht="12.75">
      <c r="A206" t="s">
        <v>1381</v>
      </c>
      <c r="B206" t="s">
        <v>1382</v>
      </c>
      <c r="C206" s="21"/>
      <c r="D206" s="21"/>
    </row>
    <row r="207" spans="1:4" ht="12.75">
      <c r="A207" t="s">
        <v>1383</v>
      </c>
      <c r="B207" t="s">
        <v>95</v>
      </c>
      <c r="C207" s="21"/>
      <c r="D207" s="21"/>
    </row>
    <row r="208" spans="1:4" ht="12.75">
      <c r="A208" t="s">
        <v>245</v>
      </c>
      <c r="B208" t="s">
        <v>68</v>
      </c>
      <c r="C208" s="21">
        <v>370</v>
      </c>
      <c r="D208" s="21">
        <v>370</v>
      </c>
    </row>
    <row r="209" spans="1:4" ht="12.75">
      <c r="A209" t="s">
        <v>1384</v>
      </c>
      <c r="B209" t="s">
        <v>98</v>
      </c>
      <c r="C209" s="21"/>
      <c r="D209" s="21"/>
    </row>
    <row r="210" spans="1:4" ht="12.75">
      <c r="A210" t="s">
        <v>246</v>
      </c>
      <c r="B210" t="s">
        <v>100</v>
      </c>
      <c r="C210" s="21">
        <v>60</v>
      </c>
      <c r="D210" s="21">
        <v>120</v>
      </c>
    </row>
    <row r="211" spans="1:4" ht="12.75">
      <c r="A211" t="s">
        <v>247</v>
      </c>
      <c r="B211" t="s">
        <v>72</v>
      </c>
      <c r="C211" s="21">
        <v>250</v>
      </c>
      <c r="D211" s="21">
        <v>200</v>
      </c>
    </row>
    <row r="212" spans="1:4" ht="12.75">
      <c r="A212" t="s">
        <v>248</v>
      </c>
      <c r="B212" t="s">
        <v>129</v>
      </c>
      <c r="C212" s="21">
        <v>0</v>
      </c>
      <c r="D212" s="21">
        <v>0</v>
      </c>
    </row>
    <row r="213" spans="1:4" ht="12.75">
      <c r="A213" t="s">
        <v>249</v>
      </c>
      <c r="B213" t="s">
        <v>74</v>
      </c>
      <c r="C213" s="21">
        <v>2000</v>
      </c>
      <c r="D213" s="21">
        <v>2000</v>
      </c>
    </row>
    <row r="214" spans="1:4" ht="12.75">
      <c r="A214" s="16" t="s">
        <v>250</v>
      </c>
      <c r="B214" s="16" t="s">
        <v>76</v>
      </c>
      <c r="C214" s="22">
        <v>200</v>
      </c>
      <c r="D214" s="22">
        <v>0</v>
      </c>
    </row>
    <row r="215" spans="2:4" ht="12.75">
      <c r="B215" t="s">
        <v>251</v>
      </c>
      <c r="C215" s="21">
        <f>SUM(C205:C214)</f>
        <v>27880</v>
      </c>
      <c r="D215" s="33">
        <f>SUM(D205:D214)</f>
        <v>27690</v>
      </c>
    </row>
    <row r="216" spans="3:4" ht="12.75">
      <c r="C216" s="15"/>
      <c r="D216" s="15"/>
    </row>
    <row r="217" spans="1:4" ht="12.75">
      <c r="A217" t="s">
        <v>252</v>
      </c>
      <c r="C217" s="15"/>
      <c r="D217" s="15"/>
    </row>
    <row r="218" spans="1:4" ht="12.75">
      <c r="A218" s="16" t="s">
        <v>253</v>
      </c>
      <c r="B218" s="16" t="s">
        <v>252</v>
      </c>
      <c r="C218" s="22">
        <v>1600000</v>
      </c>
      <c r="D218" s="45">
        <v>1600000</v>
      </c>
    </row>
    <row r="219" spans="2:4" ht="12.75">
      <c r="B219" t="s">
        <v>254</v>
      </c>
      <c r="C219" s="21">
        <f>SUM(C218)</f>
        <v>1600000</v>
      </c>
      <c r="D219" s="33">
        <f>SUM(D218)</f>
        <v>1600000</v>
      </c>
    </row>
    <row r="220" spans="3:4" ht="12.75">
      <c r="C220" s="15"/>
      <c r="D220" s="15"/>
    </row>
    <row r="221" spans="1:4" ht="12.75">
      <c r="A221" t="s">
        <v>255</v>
      </c>
      <c r="C221" s="15"/>
      <c r="D221" s="15"/>
    </row>
    <row r="222" spans="1:4" ht="12.75">
      <c r="A222" t="s">
        <v>256</v>
      </c>
      <c r="B222" t="s">
        <v>66</v>
      </c>
      <c r="C222" s="15">
        <v>28726</v>
      </c>
      <c r="D222" s="15">
        <v>29288</v>
      </c>
    </row>
    <row r="223" spans="1:4" ht="12.75">
      <c r="A223" t="s">
        <v>257</v>
      </c>
      <c r="B223" t="s">
        <v>195</v>
      </c>
      <c r="C223" s="15">
        <v>8142</v>
      </c>
      <c r="D223" s="15">
        <v>8301</v>
      </c>
    </row>
    <row r="224" spans="1:4" ht="12.75">
      <c r="A224" t="s">
        <v>258</v>
      </c>
      <c r="B224" t="s">
        <v>259</v>
      </c>
      <c r="C224" s="15">
        <v>4500</v>
      </c>
      <c r="D224" s="15">
        <v>4500</v>
      </c>
    </row>
    <row r="225" spans="1:4" ht="12.75">
      <c r="A225" t="s">
        <v>260</v>
      </c>
      <c r="B225" t="s">
        <v>153</v>
      </c>
      <c r="C225" s="15">
        <v>31661</v>
      </c>
      <c r="D225" s="15">
        <v>33044</v>
      </c>
    </row>
    <row r="226" spans="1:4" ht="12.75">
      <c r="A226" t="s">
        <v>261</v>
      </c>
      <c r="B226" t="s">
        <v>262</v>
      </c>
      <c r="C226" s="15">
        <v>5000</v>
      </c>
      <c r="D226" s="34">
        <v>6000</v>
      </c>
    </row>
    <row r="227" spans="1:4" ht="12.75">
      <c r="A227" t="s">
        <v>263</v>
      </c>
      <c r="B227" t="s">
        <v>95</v>
      </c>
      <c r="C227" s="15">
        <v>1970</v>
      </c>
      <c r="D227" s="34">
        <v>2670</v>
      </c>
    </row>
    <row r="228" spans="1:4" ht="12.75">
      <c r="A228" t="s">
        <v>264</v>
      </c>
      <c r="B228" t="s">
        <v>68</v>
      </c>
      <c r="C228" s="15">
        <v>459</v>
      </c>
      <c r="D228" s="34">
        <v>1235</v>
      </c>
    </row>
    <row r="229" spans="1:4" ht="12.75">
      <c r="A229" t="s">
        <v>265</v>
      </c>
      <c r="B229" t="s">
        <v>98</v>
      </c>
      <c r="C229" s="15">
        <v>5120</v>
      </c>
      <c r="D229" s="34">
        <v>5810</v>
      </c>
    </row>
    <row r="230" spans="1:4" ht="12.75">
      <c r="A230" t="s">
        <v>266</v>
      </c>
      <c r="B230" t="s">
        <v>100</v>
      </c>
      <c r="C230" s="15">
        <v>120</v>
      </c>
      <c r="D230" s="34">
        <v>180</v>
      </c>
    </row>
    <row r="231" spans="1:4" ht="12.75">
      <c r="A231" t="s">
        <v>267</v>
      </c>
      <c r="B231" t="s">
        <v>72</v>
      </c>
      <c r="C231" s="15">
        <v>780</v>
      </c>
      <c r="D231" s="34">
        <v>685</v>
      </c>
    </row>
    <row r="232" spans="1:4" ht="12.75">
      <c r="A232" t="s">
        <v>268</v>
      </c>
      <c r="B232" t="s">
        <v>74</v>
      </c>
      <c r="C232" s="15">
        <v>2000</v>
      </c>
      <c r="D232" s="34">
        <v>2000</v>
      </c>
    </row>
    <row r="233" spans="1:4" ht="12.75">
      <c r="A233" t="s">
        <v>269</v>
      </c>
      <c r="B233" t="s">
        <v>76</v>
      </c>
      <c r="C233" s="15">
        <v>1500</v>
      </c>
      <c r="D233" s="34">
        <v>250</v>
      </c>
    </row>
    <row r="234" spans="1:4" ht="12.75">
      <c r="A234" t="s">
        <v>270</v>
      </c>
      <c r="B234" t="s">
        <v>271</v>
      </c>
      <c r="C234" s="15">
        <v>1000</v>
      </c>
      <c r="D234" s="34">
        <v>0</v>
      </c>
    </row>
    <row r="235" spans="1:4" ht="12.75">
      <c r="A235" t="s">
        <v>272</v>
      </c>
      <c r="B235" t="s">
        <v>179</v>
      </c>
      <c r="C235" s="15">
        <v>2000</v>
      </c>
      <c r="D235" s="15">
        <v>0</v>
      </c>
    </row>
    <row r="236" spans="1:4" ht="12.75">
      <c r="A236" s="16" t="s">
        <v>273</v>
      </c>
      <c r="B236" s="16" t="s">
        <v>274</v>
      </c>
      <c r="C236" s="17">
        <v>1000</v>
      </c>
      <c r="D236" s="17">
        <v>1000</v>
      </c>
    </row>
    <row r="237" spans="2:4" ht="12.75">
      <c r="B237" t="s">
        <v>275</v>
      </c>
      <c r="C237" s="15">
        <f>SUM(C222:C236)</f>
        <v>93978</v>
      </c>
      <c r="D237" s="34">
        <f>SUM(D222:D236)</f>
        <v>94963</v>
      </c>
    </row>
    <row r="238" spans="3:4" ht="12.75">
      <c r="C238" s="15"/>
      <c r="D238" s="15"/>
    </row>
    <row r="239" spans="1:4" ht="12.75">
      <c r="A239" t="s">
        <v>276</v>
      </c>
      <c r="C239" s="15"/>
      <c r="D239" s="15"/>
    </row>
    <row r="240" spans="1:4" ht="12.75">
      <c r="A240" t="s">
        <v>277</v>
      </c>
      <c r="B240" t="s">
        <v>66</v>
      </c>
      <c r="C240" s="15">
        <v>129525</v>
      </c>
      <c r="D240" s="15">
        <v>105777</v>
      </c>
    </row>
    <row r="241" spans="1:4" ht="12.75">
      <c r="A241" t="s">
        <v>278</v>
      </c>
      <c r="B241" t="s">
        <v>195</v>
      </c>
      <c r="C241" s="15">
        <v>28260</v>
      </c>
      <c r="D241" s="15">
        <v>25051</v>
      </c>
    </row>
    <row r="242" spans="1:4" ht="12.75">
      <c r="A242" t="s">
        <v>279</v>
      </c>
      <c r="B242" t="s">
        <v>280</v>
      </c>
      <c r="C242" s="15">
        <v>22300</v>
      </c>
      <c r="D242" s="15">
        <v>17250</v>
      </c>
    </row>
    <row r="243" spans="3:4" ht="12.75">
      <c r="C243" s="15"/>
      <c r="D243" s="15"/>
    </row>
    <row r="244" spans="1:4" ht="12.75">
      <c r="A244" t="s">
        <v>281</v>
      </c>
      <c r="B244" t="s">
        <v>68</v>
      </c>
      <c r="C244" s="15">
        <v>2620</v>
      </c>
      <c r="D244" s="15">
        <v>2147</v>
      </c>
    </row>
    <row r="245" spans="1:4" ht="12.75">
      <c r="A245" t="s">
        <v>282</v>
      </c>
      <c r="B245" t="s">
        <v>100</v>
      </c>
      <c r="C245" s="15">
        <v>140</v>
      </c>
      <c r="D245" s="15">
        <v>120</v>
      </c>
    </row>
    <row r="246" spans="1:4" ht="12.75">
      <c r="A246" t="s">
        <v>283</v>
      </c>
      <c r="B246" t="s">
        <v>72</v>
      </c>
      <c r="C246" s="15">
        <v>1440</v>
      </c>
      <c r="D246" s="15">
        <v>1185</v>
      </c>
    </row>
    <row r="247" spans="1:4" ht="12.75">
      <c r="A247" t="s">
        <v>284</v>
      </c>
      <c r="B247" t="s">
        <v>285</v>
      </c>
      <c r="C247" s="15">
        <v>100</v>
      </c>
      <c r="D247" s="15">
        <v>100</v>
      </c>
    </row>
    <row r="248" spans="1:4" ht="12.75">
      <c r="A248" t="s">
        <v>286</v>
      </c>
      <c r="B248" t="s">
        <v>287</v>
      </c>
      <c r="C248" s="15">
        <v>1000</v>
      </c>
      <c r="D248" s="15">
        <v>0</v>
      </c>
    </row>
    <row r="249" spans="1:4" ht="12.75">
      <c r="A249" t="s">
        <v>288</v>
      </c>
      <c r="B249" t="s">
        <v>129</v>
      </c>
      <c r="C249" s="15">
        <v>750</v>
      </c>
      <c r="D249" s="15">
        <v>0</v>
      </c>
    </row>
    <row r="250" spans="1:4" ht="12.75">
      <c r="A250" t="s">
        <v>289</v>
      </c>
      <c r="B250" t="s">
        <v>74</v>
      </c>
      <c r="C250" s="15">
        <v>2500</v>
      </c>
      <c r="D250" s="15">
        <v>2500</v>
      </c>
    </row>
    <row r="251" spans="1:4" ht="12.75">
      <c r="A251" t="s">
        <v>290</v>
      </c>
      <c r="B251" t="s">
        <v>291</v>
      </c>
      <c r="C251" s="15">
        <v>100</v>
      </c>
      <c r="D251" s="15">
        <v>0</v>
      </c>
    </row>
    <row r="252" spans="1:4" ht="12.75">
      <c r="A252" t="s">
        <v>292</v>
      </c>
      <c r="B252" t="s">
        <v>76</v>
      </c>
      <c r="C252" s="15">
        <v>1500</v>
      </c>
      <c r="D252" s="15">
        <v>500</v>
      </c>
    </row>
    <row r="253" spans="1:4" ht="12.75">
      <c r="A253" t="s">
        <v>293</v>
      </c>
      <c r="B253" t="s">
        <v>294</v>
      </c>
      <c r="C253" s="15">
        <v>500</v>
      </c>
      <c r="D253" s="15">
        <v>0</v>
      </c>
    </row>
    <row r="254" spans="1:4" ht="12.75">
      <c r="A254" s="16" t="s">
        <v>295</v>
      </c>
      <c r="B254" s="16" t="s">
        <v>274</v>
      </c>
      <c r="C254" s="17">
        <v>1000</v>
      </c>
      <c r="D254" s="17">
        <v>1500</v>
      </c>
    </row>
    <row r="255" spans="2:4" ht="12.75">
      <c r="B255" t="s">
        <v>296</v>
      </c>
      <c r="C255" s="15">
        <f>SUM(C240:C254)</f>
        <v>191735</v>
      </c>
      <c r="D255" s="34">
        <f>SUM(D240:D254)</f>
        <v>156130</v>
      </c>
    </row>
    <row r="256" spans="3:4" ht="12.75">
      <c r="C256" s="15"/>
      <c r="D256" s="15"/>
    </row>
    <row r="257" spans="1:4" ht="12.75">
      <c r="A257" t="s">
        <v>297</v>
      </c>
      <c r="C257" s="15"/>
      <c r="D257" s="15"/>
    </row>
    <row r="258" spans="1:4" ht="12.75">
      <c r="A258" t="s">
        <v>298</v>
      </c>
      <c r="B258" t="s">
        <v>211</v>
      </c>
      <c r="C258" s="21">
        <v>1500</v>
      </c>
      <c r="D258" s="21">
        <v>2000</v>
      </c>
    </row>
    <row r="259" spans="1:4" ht="12.75">
      <c r="A259" t="s">
        <v>299</v>
      </c>
      <c r="B259" t="s">
        <v>129</v>
      </c>
      <c r="C259" s="21">
        <v>1000</v>
      </c>
      <c r="D259" s="21">
        <v>1000</v>
      </c>
    </row>
    <row r="260" spans="1:4" ht="12.75">
      <c r="A260" t="s">
        <v>300</v>
      </c>
      <c r="B260" t="s">
        <v>74</v>
      </c>
      <c r="C260" s="21">
        <v>500</v>
      </c>
      <c r="D260" s="21">
        <v>500</v>
      </c>
    </row>
    <row r="261" spans="1:4" ht="12.75">
      <c r="A261" s="16" t="s">
        <v>301</v>
      </c>
      <c r="B261" s="16" t="s">
        <v>76</v>
      </c>
      <c r="C261" s="22">
        <v>1000</v>
      </c>
      <c r="D261" s="22">
        <v>3710</v>
      </c>
    </row>
    <row r="262" spans="2:4" ht="12.75">
      <c r="B262" t="s">
        <v>302</v>
      </c>
      <c r="C262" s="21">
        <f>SUM(C258:C261)</f>
        <v>4000</v>
      </c>
      <c r="D262" s="33">
        <f>SUM(D258:D261)</f>
        <v>7210</v>
      </c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1:4" ht="12.75">
      <c r="A267" t="s">
        <v>303</v>
      </c>
      <c r="C267" s="15"/>
      <c r="D267" s="15"/>
    </row>
    <row r="268" spans="1:4" ht="12.75">
      <c r="A268" t="s">
        <v>304</v>
      </c>
      <c r="B268" t="s">
        <v>305</v>
      </c>
      <c r="C268" s="15">
        <v>10000</v>
      </c>
      <c r="D268" s="15">
        <v>5000</v>
      </c>
    </row>
    <row r="269" spans="1:4" ht="12.75">
      <c r="A269" t="s">
        <v>306</v>
      </c>
      <c r="B269" t="s">
        <v>95</v>
      </c>
      <c r="C269" s="15">
        <v>620</v>
      </c>
      <c r="D269" s="15">
        <v>372</v>
      </c>
    </row>
    <row r="270" spans="1:4" ht="12.75">
      <c r="A270" t="s">
        <v>307</v>
      </c>
      <c r="B270" t="s">
        <v>68</v>
      </c>
      <c r="C270" s="15">
        <v>145</v>
      </c>
      <c r="D270" s="34">
        <v>87</v>
      </c>
    </row>
    <row r="271" spans="1:4" ht="12.75">
      <c r="A271" t="s">
        <v>308</v>
      </c>
      <c r="B271" t="s">
        <v>309</v>
      </c>
      <c r="C271" s="15">
        <v>30000</v>
      </c>
      <c r="D271" s="34">
        <v>50000</v>
      </c>
    </row>
    <row r="272" spans="1:4" ht="12.75">
      <c r="A272" t="s">
        <v>310</v>
      </c>
      <c r="B272" t="s">
        <v>100</v>
      </c>
      <c r="C272" s="15">
        <v>25000</v>
      </c>
      <c r="D272" s="34">
        <v>50000</v>
      </c>
    </row>
    <row r="273" spans="1:4" ht="12.75">
      <c r="A273" t="s">
        <v>311</v>
      </c>
      <c r="B273" t="s">
        <v>312</v>
      </c>
      <c r="C273" s="15">
        <v>25000</v>
      </c>
      <c r="D273" s="34">
        <v>50000</v>
      </c>
    </row>
    <row r="274" spans="1:4" ht="12.75">
      <c r="A274" t="s">
        <v>313</v>
      </c>
      <c r="B274" t="s">
        <v>314</v>
      </c>
      <c r="C274" s="15">
        <v>150000</v>
      </c>
      <c r="D274" s="34">
        <v>50000</v>
      </c>
    </row>
    <row r="275" spans="1:4" ht="12.75">
      <c r="A275" t="s">
        <v>315</v>
      </c>
      <c r="B275" t="s">
        <v>287</v>
      </c>
      <c r="C275" s="15">
        <v>10000</v>
      </c>
      <c r="D275" s="34">
        <v>50000</v>
      </c>
    </row>
    <row r="276" spans="1:4" ht="12.75">
      <c r="A276" t="s">
        <v>316</v>
      </c>
      <c r="B276" t="s">
        <v>317</v>
      </c>
      <c r="C276" s="15">
        <v>20000</v>
      </c>
      <c r="D276" s="34">
        <v>20000</v>
      </c>
    </row>
    <row r="277" spans="1:5" ht="12.75">
      <c r="A277" t="s">
        <v>318</v>
      </c>
      <c r="B277" t="s">
        <v>319</v>
      </c>
      <c r="C277" s="15">
        <v>125000</v>
      </c>
      <c r="D277" s="34">
        <v>75000</v>
      </c>
      <c r="E277" t="s">
        <v>1439</v>
      </c>
    </row>
    <row r="278" spans="1:4" ht="12.75">
      <c r="A278" t="s">
        <v>320</v>
      </c>
      <c r="B278" t="s">
        <v>115</v>
      </c>
      <c r="C278" s="15">
        <v>5000</v>
      </c>
      <c r="D278" s="34">
        <v>5000</v>
      </c>
    </row>
    <row r="279" spans="1:4" ht="12.75">
      <c r="A279" t="s">
        <v>321</v>
      </c>
      <c r="B279" t="s">
        <v>322</v>
      </c>
      <c r="C279" s="15">
        <v>30000</v>
      </c>
      <c r="D279" s="34">
        <v>50000</v>
      </c>
    </row>
    <row r="280" spans="1:4" ht="12.75">
      <c r="A280" t="s">
        <v>1385</v>
      </c>
      <c r="B280" t="s">
        <v>1386</v>
      </c>
      <c r="C280" s="15"/>
      <c r="D280" s="34">
        <v>6000</v>
      </c>
    </row>
    <row r="281" spans="1:4" ht="12.75">
      <c r="A281" t="s">
        <v>323</v>
      </c>
      <c r="B281" t="s">
        <v>129</v>
      </c>
      <c r="C281" s="15">
        <v>40000</v>
      </c>
      <c r="D281" s="34">
        <v>50000</v>
      </c>
    </row>
    <row r="282" spans="1:4" ht="12.75">
      <c r="A282" t="s">
        <v>324</v>
      </c>
      <c r="B282" t="s">
        <v>131</v>
      </c>
      <c r="C282" s="15">
        <v>20000</v>
      </c>
      <c r="D282" s="34">
        <v>50000</v>
      </c>
    </row>
    <row r="283" spans="1:4" ht="12.75">
      <c r="A283" t="s">
        <v>325</v>
      </c>
      <c r="B283" t="s">
        <v>326</v>
      </c>
      <c r="C283" s="15">
        <v>75000</v>
      </c>
      <c r="D283" s="34">
        <v>42000</v>
      </c>
    </row>
    <row r="284" spans="1:4" ht="12.75">
      <c r="A284" t="s">
        <v>327</v>
      </c>
      <c r="B284" t="s">
        <v>328</v>
      </c>
      <c r="C284" s="15">
        <v>5000</v>
      </c>
      <c r="D284" s="34">
        <v>5000</v>
      </c>
    </row>
    <row r="285" spans="1:4" ht="12.75">
      <c r="A285" t="s">
        <v>329</v>
      </c>
      <c r="B285" t="s">
        <v>330</v>
      </c>
      <c r="C285" s="15"/>
      <c r="D285" s="34"/>
    </row>
    <row r="286" spans="1:4" ht="12.75">
      <c r="A286" t="s">
        <v>331</v>
      </c>
      <c r="B286" t="s">
        <v>332</v>
      </c>
      <c r="C286" s="15">
        <v>25000</v>
      </c>
      <c r="D286" s="34">
        <v>31500</v>
      </c>
    </row>
    <row r="287" spans="1:4" ht="12.75">
      <c r="A287" t="s">
        <v>333</v>
      </c>
      <c r="B287" t="s">
        <v>334</v>
      </c>
      <c r="C287" s="15">
        <v>50000</v>
      </c>
      <c r="D287" s="34">
        <v>50000</v>
      </c>
    </row>
    <row r="288" spans="1:4" ht="12.75">
      <c r="A288" t="s">
        <v>335</v>
      </c>
      <c r="B288" t="s">
        <v>336</v>
      </c>
      <c r="C288" s="15">
        <v>2500</v>
      </c>
      <c r="D288" s="15">
        <v>0</v>
      </c>
    </row>
    <row r="289" spans="1:4" ht="12.75">
      <c r="A289" t="s">
        <v>337</v>
      </c>
      <c r="B289" t="s">
        <v>338</v>
      </c>
      <c r="C289" s="15">
        <v>9500</v>
      </c>
      <c r="D289" s="15">
        <v>2000</v>
      </c>
    </row>
    <row r="290" spans="1:4" ht="12.75">
      <c r="A290" t="s">
        <v>339</v>
      </c>
      <c r="B290" t="s">
        <v>340</v>
      </c>
      <c r="C290" s="15">
        <v>2000</v>
      </c>
      <c r="D290" s="15">
        <v>0</v>
      </c>
    </row>
    <row r="291" spans="1:4" ht="12.75">
      <c r="A291" t="s">
        <v>341</v>
      </c>
      <c r="B291" t="s">
        <v>74</v>
      </c>
      <c r="C291" s="15">
        <v>12000</v>
      </c>
      <c r="D291" s="15">
        <v>12000</v>
      </c>
    </row>
    <row r="292" spans="1:4" ht="12.75">
      <c r="A292" t="s">
        <v>342</v>
      </c>
      <c r="B292" t="s">
        <v>291</v>
      </c>
      <c r="C292" s="15">
        <v>1000</v>
      </c>
      <c r="D292" s="15">
        <v>0</v>
      </c>
    </row>
    <row r="293" spans="1:4" ht="12.75">
      <c r="A293" t="s">
        <v>343</v>
      </c>
      <c r="B293" t="s">
        <v>76</v>
      </c>
      <c r="C293" s="15">
        <v>2000</v>
      </c>
      <c r="D293" s="15">
        <v>2000</v>
      </c>
    </row>
    <row r="294" spans="1:4" ht="12.75">
      <c r="A294" t="s">
        <v>344</v>
      </c>
      <c r="B294" t="s">
        <v>345</v>
      </c>
      <c r="C294" s="15">
        <v>4500</v>
      </c>
      <c r="D294" s="15">
        <v>4500</v>
      </c>
    </row>
    <row r="295" spans="1:4" ht="12.75">
      <c r="A295" t="s">
        <v>346</v>
      </c>
      <c r="B295" t="s">
        <v>274</v>
      </c>
      <c r="C295" s="15">
        <v>20000</v>
      </c>
      <c r="D295" s="15">
        <v>20000</v>
      </c>
    </row>
    <row r="296" spans="1:4" ht="12.75">
      <c r="A296" t="s">
        <v>347</v>
      </c>
      <c r="B296" t="s">
        <v>348</v>
      </c>
      <c r="C296" s="15">
        <v>500</v>
      </c>
      <c r="D296" s="15">
        <v>500</v>
      </c>
    </row>
    <row r="297" spans="1:4" ht="12.75">
      <c r="A297" s="16" t="s">
        <v>349</v>
      </c>
      <c r="B297" s="16" t="s">
        <v>350</v>
      </c>
      <c r="C297" s="17">
        <v>8000</v>
      </c>
      <c r="D297" s="42">
        <v>15000</v>
      </c>
    </row>
    <row r="298" spans="2:4" ht="12.75">
      <c r="B298" t="s">
        <v>351</v>
      </c>
      <c r="C298" s="15">
        <f>SUM(C268:C297)</f>
        <v>707765</v>
      </c>
      <c r="D298" s="34">
        <f>SUM(D268:D297)</f>
        <v>695959</v>
      </c>
    </row>
    <row r="299" spans="3:4" ht="12.75">
      <c r="C299" s="15"/>
      <c r="D299" s="15"/>
    </row>
    <row r="300" spans="1:4" ht="12.75">
      <c r="A300" t="s">
        <v>352</v>
      </c>
      <c r="C300" s="15"/>
      <c r="D300" s="15"/>
    </row>
    <row r="301" spans="1:4" ht="12.75">
      <c r="A301" s="16" t="s">
        <v>353</v>
      </c>
      <c r="B301" s="16" t="s">
        <v>354</v>
      </c>
      <c r="C301" s="17">
        <v>45000</v>
      </c>
      <c r="D301" s="17">
        <v>45000</v>
      </c>
    </row>
    <row r="302" spans="2:4" ht="12.75">
      <c r="B302" t="s">
        <v>355</v>
      </c>
      <c r="C302" s="15">
        <f>SUM(C301)</f>
        <v>45000</v>
      </c>
      <c r="D302" s="34">
        <f>SUM(D301)</f>
        <v>45000</v>
      </c>
    </row>
    <row r="303" spans="3:4" ht="12.75">
      <c r="C303" s="15"/>
      <c r="D303" s="15"/>
    </row>
    <row r="304" spans="1:4" ht="12.75">
      <c r="A304" t="s">
        <v>356</v>
      </c>
      <c r="C304" s="15"/>
      <c r="D304" s="15"/>
    </row>
    <row r="305" spans="1:4" ht="12.75">
      <c r="A305" t="s">
        <v>357</v>
      </c>
      <c r="B305" t="s">
        <v>66</v>
      </c>
      <c r="C305" s="15">
        <v>150817</v>
      </c>
      <c r="D305" s="15">
        <v>92000</v>
      </c>
    </row>
    <row r="306" spans="1:4" ht="12.75">
      <c r="A306" t="s">
        <v>358</v>
      </c>
      <c r="B306" t="s">
        <v>195</v>
      </c>
      <c r="C306" s="15">
        <v>14970</v>
      </c>
      <c r="D306" s="15">
        <v>9157</v>
      </c>
    </row>
    <row r="307" spans="1:4" ht="12.75">
      <c r="A307" t="s">
        <v>359</v>
      </c>
      <c r="B307" t="s">
        <v>360</v>
      </c>
      <c r="C307" s="15">
        <v>11000</v>
      </c>
      <c r="D307" s="15">
        <v>45890</v>
      </c>
    </row>
    <row r="308" spans="1:4" ht="12.75">
      <c r="A308" t="s">
        <v>361</v>
      </c>
      <c r="B308" t="s">
        <v>153</v>
      </c>
      <c r="C308" s="15">
        <v>65685</v>
      </c>
      <c r="D308" s="15">
        <v>81256</v>
      </c>
    </row>
    <row r="309" spans="3:4" ht="12.75">
      <c r="C309" s="15"/>
      <c r="D309" s="15"/>
    </row>
    <row r="310" spans="1:4" ht="12.75">
      <c r="A310" t="s">
        <v>362</v>
      </c>
      <c r="B310" t="s">
        <v>95</v>
      </c>
      <c r="C310" s="15">
        <v>4072</v>
      </c>
      <c r="D310" s="15">
        <v>5038</v>
      </c>
    </row>
    <row r="311" spans="1:4" ht="12.75">
      <c r="A311" t="s">
        <v>363</v>
      </c>
      <c r="B311" t="s">
        <v>68</v>
      </c>
      <c r="C311" s="15">
        <v>2212</v>
      </c>
      <c r="D311" s="15">
        <v>3310</v>
      </c>
    </row>
    <row r="312" spans="1:4" ht="12.75">
      <c r="A312" t="s">
        <v>364</v>
      </c>
      <c r="B312" t="s">
        <v>98</v>
      </c>
      <c r="C312" s="15">
        <v>10621</v>
      </c>
      <c r="D312" s="15">
        <v>10970</v>
      </c>
    </row>
    <row r="313" spans="1:4" ht="12.75">
      <c r="A313" t="s">
        <v>365</v>
      </c>
      <c r="B313" t="s">
        <v>100</v>
      </c>
      <c r="C313" s="15">
        <v>240</v>
      </c>
      <c r="D313" s="15">
        <v>270</v>
      </c>
    </row>
    <row r="314" spans="1:4" ht="12.75">
      <c r="A314" t="s">
        <v>366</v>
      </c>
      <c r="B314" t="s">
        <v>72</v>
      </c>
      <c r="C314" s="15">
        <v>1525</v>
      </c>
      <c r="D314" s="15">
        <v>1826</v>
      </c>
    </row>
    <row r="315" spans="1:4" ht="12.75">
      <c r="A315" t="s">
        <v>367</v>
      </c>
      <c r="B315" t="s">
        <v>368</v>
      </c>
      <c r="C315" s="15">
        <v>300</v>
      </c>
      <c r="D315" s="15">
        <v>300</v>
      </c>
    </row>
    <row r="316" spans="1:4" ht="12.75">
      <c r="A316" t="s">
        <v>369</v>
      </c>
      <c r="B316" t="s">
        <v>322</v>
      </c>
      <c r="C316" s="15">
        <v>3000</v>
      </c>
      <c r="D316" s="15">
        <v>3000</v>
      </c>
    </row>
    <row r="317" spans="1:4" ht="12.75">
      <c r="A317" t="s">
        <v>370</v>
      </c>
      <c r="B317" t="s">
        <v>138</v>
      </c>
      <c r="C317" s="15">
        <v>25000</v>
      </c>
      <c r="D317" s="34">
        <v>50000</v>
      </c>
    </row>
    <row r="318" spans="1:4" ht="12.75">
      <c r="A318" t="s">
        <v>371</v>
      </c>
      <c r="B318" t="s">
        <v>372</v>
      </c>
      <c r="C318" s="15">
        <v>10000</v>
      </c>
      <c r="D318" s="34">
        <v>50000</v>
      </c>
    </row>
    <row r="319" spans="1:4" ht="12.75">
      <c r="A319" t="s">
        <v>373</v>
      </c>
      <c r="B319" t="s">
        <v>374</v>
      </c>
      <c r="C319" s="15">
        <v>1000</v>
      </c>
      <c r="D319" s="15">
        <v>1000</v>
      </c>
    </row>
    <row r="320" spans="1:4" ht="12.75">
      <c r="A320" t="s">
        <v>375</v>
      </c>
      <c r="B320" t="s">
        <v>376</v>
      </c>
      <c r="C320" s="15">
        <v>12000</v>
      </c>
      <c r="D320" s="15">
        <v>12000</v>
      </c>
    </row>
    <row r="321" spans="1:4" ht="12.75">
      <c r="A321" t="s">
        <v>377</v>
      </c>
      <c r="B321" t="s">
        <v>336</v>
      </c>
      <c r="C321" s="15">
        <v>7150</v>
      </c>
      <c r="D321" s="15">
        <v>7150</v>
      </c>
    </row>
    <row r="322" spans="1:4" ht="12.75">
      <c r="A322" t="s">
        <v>378</v>
      </c>
      <c r="B322" t="s">
        <v>142</v>
      </c>
      <c r="C322" s="15">
        <v>3000</v>
      </c>
      <c r="D322" s="15">
        <v>3000</v>
      </c>
    </row>
    <row r="323" spans="1:4" ht="12.75">
      <c r="A323" t="s">
        <v>379</v>
      </c>
      <c r="B323" t="s">
        <v>338</v>
      </c>
      <c r="C323" s="15">
        <v>400</v>
      </c>
      <c r="D323" s="15">
        <v>400</v>
      </c>
    </row>
    <row r="324" spans="1:4" ht="12.75">
      <c r="A324" t="s">
        <v>380</v>
      </c>
      <c r="B324" t="s">
        <v>381</v>
      </c>
      <c r="C324" s="15">
        <v>5000</v>
      </c>
      <c r="D324" s="15">
        <v>5000</v>
      </c>
    </row>
    <row r="325" spans="1:5" ht="12.75">
      <c r="A325" t="s">
        <v>382</v>
      </c>
      <c r="B325" t="s">
        <v>74</v>
      </c>
      <c r="C325" s="15">
        <v>15000</v>
      </c>
      <c r="D325" s="15">
        <v>8000</v>
      </c>
      <c r="E325" t="s">
        <v>1439</v>
      </c>
    </row>
    <row r="326" spans="3:4" ht="12.75">
      <c r="C326" s="15"/>
      <c r="D326" s="15"/>
    </row>
    <row r="327" spans="1:4" ht="12.75">
      <c r="A327" t="s">
        <v>383</v>
      </c>
      <c r="B327" t="s">
        <v>291</v>
      </c>
      <c r="C327" s="15">
        <v>1000</v>
      </c>
      <c r="D327" s="15">
        <v>0</v>
      </c>
    </row>
    <row r="328" spans="1:4" ht="12.75">
      <c r="A328" t="s">
        <v>384</v>
      </c>
      <c r="B328" t="s">
        <v>76</v>
      </c>
      <c r="C328" s="15">
        <v>16800</v>
      </c>
      <c r="D328" s="15">
        <v>15000</v>
      </c>
    </row>
    <row r="329" spans="1:4" ht="12.75">
      <c r="A329" t="s">
        <v>385</v>
      </c>
      <c r="B329" t="s">
        <v>386</v>
      </c>
      <c r="C329" s="15">
        <v>1000</v>
      </c>
      <c r="D329" s="15">
        <v>1000</v>
      </c>
    </row>
    <row r="330" spans="1:4" ht="12.75">
      <c r="A330" t="s">
        <v>387</v>
      </c>
      <c r="B330" t="s">
        <v>271</v>
      </c>
      <c r="C330" s="15">
        <v>5000</v>
      </c>
      <c r="D330" s="15">
        <v>5000</v>
      </c>
    </row>
    <row r="331" spans="1:4" ht="12.75">
      <c r="A331" t="s">
        <v>388</v>
      </c>
      <c r="B331" t="s">
        <v>177</v>
      </c>
      <c r="C331" s="15">
        <v>5000</v>
      </c>
      <c r="D331" s="15">
        <v>5000</v>
      </c>
    </row>
    <row r="332" spans="1:4" ht="12.75">
      <c r="A332" t="s">
        <v>389</v>
      </c>
      <c r="B332" t="s">
        <v>390</v>
      </c>
      <c r="C332" s="15">
        <v>40000</v>
      </c>
      <c r="D332" s="15">
        <v>41535</v>
      </c>
    </row>
    <row r="333" spans="1:4" ht="12.75">
      <c r="A333" t="s">
        <v>1423</v>
      </c>
      <c r="B333" t="s">
        <v>1424</v>
      </c>
      <c r="C333" s="15"/>
      <c r="D333" s="15">
        <v>134850</v>
      </c>
    </row>
    <row r="334" spans="1:4" ht="12.75">
      <c r="A334" t="s">
        <v>391</v>
      </c>
      <c r="B334" t="s">
        <v>274</v>
      </c>
      <c r="C334" s="15">
        <v>3413</v>
      </c>
      <c r="D334" s="15">
        <v>15000</v>
      </c>
    </row>
    <row r="335" spans="1:4" ht="12.75">
      <c r="A335" t="s">
        <v>392</v>
      </c>
      <c r="B335" t="s">
        <v>350</v>
      </c>
      <c r="C335" s="15">
        <v>7535</v>
      </c>
      <c r="D335" s="15">
        <v>7500</v>
      </c>
    </row>
    <row r="336" spans="1:4" ht="12.75">
      <c r="A336" s="16" t="s">
        <v>393</v>
      </c>
      <c r="B336" s="16" t="s">
        <v>394</v>
      </c>
      <c r="C336" s="17">
        <v>2000</v>
      </c>
      <c r="D336" s="17">
        <v>2000</v>
      </c>
    </row>
    <row r="337" spans="2:4" ht="12.75">
      <c r="B337" t="s">
        <v>395</v>
      </c>
      <c r="C337" s="15">
        <f>SUM(C305:C336)</f>
        <v>424740</v>
      </c>
      <c r="D337" s="34">
        <f>SUM(D305:D336)</f>
        <v>616452</v>
      </c>
    </row>
    <row r="338" spans="3:4" ht="12.75">
      <c r="C338" s="15"/>
      <c r="D338" s="15"/>
    </row>
    <row r="339" spans="1:4" ht="12.75">
      <c r="A339" t="s">
        <v>396</v>
      </c>
      <c r="C339" s="15"/>
      <c r="D339" s="15"/>
    </row>
    <row r="340" spans="1:4" ht="12.75">
      <c r="A340" t="s">
        <v>397</v>
      </c>
      <c r="B340" t="s">
        <v>153</v>
      </c>
      <c r="C340" s="15">
        <v>107056</v>
      </c>
      <c r="D340" s="15">
        <v>108458</v>
      </c>
    </row>
    <row r="341" spans="1:4" ht="12.75">
      <c r="A341" t="s">
        <v>398</v>
      </c>
      <c r="B341" t="s">
        <v>95</v>
      </c>
      <c r="C341" s="15">
        <v>6640</v>
      </c>
      <c r="D341" s="15">
        <v>6725</v>
      </c>
    </row>
    <row r="342" spans="1:4" ht="12.75">
      <c r="A342" t="s">
        <v>399</v>
      </c>
      <c r="B342" t="s">
        <v>68</v>
      </c>
      <c r="C342" s="15">
        <v>1555</v>
      </c>
      <c r="D342" s="15">
        <v>1573</v>
      </c>
    </row>
    <row r="343" spans="1:4" ht="12.75">
      <c r="A343" t="s">
        <v>400</v>
      </c>
      <c r="B343" t="s">
        <v>98</v>
      </c>
      <c r="C343" s="15">
        <v>17315</v>
      </c>
      <c r="D343" s="15">
        <v>14642</v>
      </c>
    </row>
    <row r="344" spans="1:4" ht="12.75">
      <c r="A344" t="s">
        <v>401</v>
      </c>
      <c r="B344" t="s">
        <v>100</v>
      </c>
      <c r="C344" s="15">
        <v>180</v>
      </c>
      <c r="D344" s="15">
        <v>180</v>
      </c>
    </row>
    <row r="345" spans="1:4" ht="12.75">
      <c r="A345" t="s">
        <v>402</v>
      </c>
      <c r="B345" t="s">
        <v>72</v>
      </c>
      <c r="C345" s="15">
        <v>890</v>
      </c>
      <c r="D345" s="15">
        <v>868</v>
      </c>
    </row>
    <row r="346" spans="1:4" ht="12.75">
      <c r="A346" t="s">
        <v>403</v>
      </c>
      <c r="B346" t="s">
        <v>131</v>
      </c>
      <c r="C346" s="15">
        <v>2000</v>
      </c>
      <c r="D346" s="15">
        <v>2500</v>
      </c>
    </row>
    <row r="347" spans="1:4" ht="12.75">
      <c r="A347" t="s">
        <v>404</v>
      </c>
      <c r="B347" t="s">
        <v>144</v>
      </c>
      <c r="C347" s="15">
        <v>1500</v>
      </c>
      <c r="D347" s="15">
        <v>2500</v>
      </c>
    </row>
    <row r="348" spans="1:4" ht="12.75">
      <c r="A348" t="s">
        <v>405</v>
      </c>
      <c r="B348" t="s">
        <v>76</v>
      </c>
      <c r="C348" s="15">
        <v>2500</v>
      </c>
      <c r="D348" s="15">
        <v>2500</v>
      </c>
    </row>
    <row r="349" spans="1:4" ht="12.75">
      <c r="A349" t="s">
        <v>406</v>
      </c>
      <c r="B349" t="s">
        <v>407</v>
      </c>
      <c r="C349" s="15">
        <v>4000</v>
      </c>
      <c r="D349" s="15">
        <v>4000</v>
      </c>
    </row>
    <row r="350" spans="1:4" ht="12.75">
      <c r="A350" s="16" t="s">
        <v>408</v>
      </c>
      <c r="B350" s="16" t="s">
        <v>274</v>
      </c>
      <c r="C350" s="17">
        <v>4000</v>
      </c>
      <c r="D350" s="17">
        <v>2500</v>
      </c>
    </row>
    <row r="351" spans="2:4" ht="12.75">
      <c r="B351" t="s">
        <v>409</v>
      </c>
      <c r="C351" s="15">
        <f>SUM(C340:C350)</f>
        <v>147636</v>
      </c>
      <c r="D351" s="34">
        <f>SUM(D340:D350)</f>
        <v>146446</v>
      </c>
    </row>
    <row r="352" spans="3:4" ht="12.75">
      <c r="C352" s="15"/>
      <c r="D352" s="15"/>
    </row>
    <row r="353" spans="1:4" ht="12.75">
      <c r="A353" t="s">
        <v>410</v>
      </c>
      <c r="C353" s="15"/>
      <c r="D353" s="15"/>
    </row>
    <row r="354" spans="1:4" ht="12.75">
      <c r="A354" t="s">
        <v>411</v>
      </c>
      <c r="B354" t="s">
        <v>153</v>
      </c>
      <c r="C354" s="15">
        <v>9456</v>
      </c>
      <c r="D354" s="15">
        <v>9852</v>
      </c>
    </row>
    <row r="355" spans="1:4" ht="12.75">
      <c r="A355" t="s">
        <v>412</v>
      </c>
      <c r="B355" t="s">
        <v>121</v>
      </c>
      <c r="C355" s="15">
        <v>50</v>
      </c>
      <c r="D355" s="15">
        <v>0</v>
      </c>
    </row>
    <row r="356" spans="1:4" ht="12.75">
      <c r="A356" t="s">
        <v>413</v>
      </c>
      <c r="B356" t="s">
        <v>123</v>
      </c>
      <c r="C356" s="15">
        <v>1000</v>
      </c>
      <c r="D356" s="15">
        <v>500</v>
      </c>
    </row>
    <row r="357" spans="1:4" ht="12.75">
      <c r="A357" t="s">
        <v>414</v>
      </c>
      <c r="B357" t="s">
        <v>95</v>
      </c>
      <c r="C357" s="15">
        <v>651</v>
      </c>
      <c r="D357" s="15">
        <v>640</v>
      </c>
    </row>
    <row r="358" spans="1:4" ht="12.75">
      <c r="A358" t="s">
        <v>415</v>
      </c>
      <c r="B358" t="s">
        <v>68</v>
      </c>
      <c r="C358" s="15">
        <v>155</v>
      </c>
      <c r="D358" s="15">
        <v>150</v>
      </c>
    </row>
    <row r="359" spans="1:4" ht="12.75">
      <c r="A359" t="s">
        <v>416</v>
      </c>
      <c r="B359" t="s">
        <v>98</v>
      </c>
      <c r="C359" s="15">
        <v>1700</v>
      </c>
      <c r="D359" s="15">
        <v>1400</v>
      </c>
    </row>
    <row r="360" spans="1:4" ht="12.75">
      <c r="A360" t="s">
        <v>417</v>
      </c>
      <c r="B360" t="s">
        <v>100</v>
      </c>
      <c r="C360" s="15">
        <v>60</v>
      </c>
      <c r="D360" s="15">
        <v>60</v>
      </c>
    </row>
    <row r="361" spans="1:4" ht="12.75">
      <c r="A361" t="s">
        <v>418</v>
      </c>
      <c r="B361" t="s">
        <v>72</v>
      </c>
      <c r="C361" s="15">
        <v>105</v>
      </c>
      <c r="D361" s="15">
        <v>85</v>
      </c>
    </row>
    <row r="362" spans="1:4" ht="12.75">
      <c r="A362" t="s">
        <v>419</v>
      </c>
      <c r="B362" t="s">
        <v>131</v>
      </c>
      <c r="C362" s="15">
        <v>1000</v>
      </c>
      <c r="D362" s="15">
        <v>1000</v>
      </c>
    </row>
    <row r="363" spans="1:4" ht="12.75">
      <c r="A363" t="s">
        <v>420</v>
      </c>
      <c r="B363" t="s">
        <v>421</v>
      </c>
      <c r="C363" s="15">
        <v>1500</v>
      </c>
      <c r="D363" s="15">
        <v>1500</v>
      </c>
    </row>
    <row r="364" spans="1:4" ht="12.75">
      <c r="A364" t="s">
        <v>422</v>
      </c>
      <c r="B364" t="s">
        <v>423</v>
      </c>
      <c r="C364" s="15">
        <v>1000</v>
      </c>
      <c r="D364" s="15">
        <v>1000</v>
      </c>
    </row>
    <row r="365" spans="1:4" ht="12.75">
      <c r="A365" t="s">
        <v>424</v>
      </c>
      <c r="B365" t="s">
        <v>425</v>
      </c>
      <c r="C365" s="15">
        <v>2000</v>
      </c>
      <c r="D365" s="15">
        <v>2000</v>
      </c>
    </row>
    <row r="366" spans="1:4" ht="12.75">
      <c r="A366" t="s">
        <v>426</v>
      </c>
      <c r="B366" t="s">
        <v>427</v>
      </c>
      <c r="C366" s="15">
        <v>540</v>
      </c>
      <c r="D366" s="15">
        <v>540</v>
      </c>
    </row>
    <row r="367" spans="1:4" ht="12.75">
      <c r="A367" t="s">
        <v>428</v>
      </c>
      <c r="B367" t="s">
        <v>134</v>
      </c>
      <c r="C367" s="15">
        <v>2000</v>
      </c>
      <c r="D367" s="15">
        <v>2000</v>
      </c>
    </row>
    <row r="368" spans="1:4" ht="12.75">
      <c r="A368" t="s">
        <v>429</v>
      </c>
      <c r="B368" t="s">
        <v>136</v>
      </c>
      <c r="C368" s="15">
        <v>5000</v>
      </c>
      <c r="D368" s="15">
        <v>5000</v>
      </c>
    </row>
    <row r="369" spans="1:4" ht="12.75">
      <c r="A369" t="s">
        <v>430</v>
      </c>
      <c r="B369" t="s">
        <v>138</v>
      </c>
      <c r="C369" s="15">
        <v>1800</v>
      </c>
      <c r="D369" s="15">
        <v>1800</v>
      </c>
    </row>
    <row r="370" spans="1:4" ht="12.75">
      <c r="A370" t="s">
        <v>431</v>
      </c>
      <c r="B370" t="s">
        <v>74</v>
      </c>
      <c r="C370" s="15">
        <v>50</v>
      </c>
      <c r="D370" s="15">
        <v>0</v>
      </c>
    </row>
    <row r="371" spans="1:4" ht="12.75">
      <c r="A371" t="s">
        <v>432</v>
      </c>
      <c r="B371" t="s">
        <v>291</v>
      </c>
      <c r="C371" s="15">
        <v>200</v>
      </c>
      <c r="D371" s="15">
        <v>0</v>
      </c>
    </row>
    <row r="372" spans="1:4" ht="12.75">
      <c r="A372" t="s">
        <v>433</v>
      </c>
      <c r="B372" t="s">
        <v>76</v>
      </c>
      <c r="C372" s="15">
        <v>2500</v>
      </c>
      <c r="D372" s="15">
        <v>1000</v>
      </c>
    </row>
    <row r="373" spans="1:4" ht="12.75">
      <c r="A373" t="s">
        <v>434</v>
      </c>
      <c r="B373" t="s">
        <v>435</v>
      </c>
      <c r="C373" s="15">
        <v>0</v>
      </c>
      <c r="D373" s="15">
        <v>0</v>
      </c>
    </row>
    <row r="374" spans="1:4" ht="12.75">
      <c r="A374" t="s">
        <v>436</v>
      </c>
      <c r="B374" t="s">
        <v>147</v>
      </c>
      <c r="C374" s="15">
        <v>28000</v>
      </c>
      <c r="D374" s="15">
        <v>28000</v>
      </c>
    </row>
    <row r="375" spans="1:4" ht="12.75">
      <c r="A375" s="16" t="s">
        <v>437</v>
      </c>
      <c r="B375" s="16" t="s">
        <v>438</v>
      </c>
      <c r="C375" s="17">
        <v>5000</v>
      </c>
      <c r="D375" s="42">
        <v>50000</v>
      </c>
    </row>
    <row r="376" spans="2:4" ht="12.75">
      <c r="B376" t="s">
        <v>439</v>
      </c>
      <c r="C376" s="15">
        <f>SUM(C354:C375)</f>
        <v>63767</v>
      </c>
      <c r="D376" s="34">
        <f>SUM(D354:D375)</f>
        <v>106527</v>
      </c>
    </row>
    <row r="377" spans="1:4" ht="12.75">
      <c r="A377" t="s">
        <v>330</v>
      </c>
      <c r="C377" s="15"/>
      <c r="D377" s="15"/>
    </row>
    <row r="378" spans="1:4" ht="12.75">
      <c r="A378" s="16" t="s">
        <v>440</v>
      </c>
      <c r="B378" s="16" t="s">
        <v>330</v>
      </c>
      <c r="C378" s="17">
        <v>55000</v>
      </c>
      <c r="D378" s="17">
        <v>55000</v>
      </c>
    </row>
    <row r="379" spans="2:4" ht="12.75">
      <c r="B379" t="s">
        <v>441</v>
      </c>
      <c r="C379" s="15">
        <f>SUM(C378)</f>
        <v>55000</v>
      </c>
      <c r="D379" s="34">
        <f>SUM(D378)</f>
        <v>55000</v>
      </c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1:4" ht="12.75">
      <c r="A383" t="s">
        <v>442</v>
      </c>
      <c r="C383" s="15"/>
      <c r="D383" s="15"/>
    </row>
    <row r="384" spans="1:4" ht="12.75">
      <c r="A384" t="s">
        <v>443</v>
      </c>
      <c r="B384" t="s">
        <v>115</v>
      </c>
      <c r="C384" s="21">
        <v>4000</v>
      </c>
      <c r="D384" s="21">
        <v>4000</v>
      </c>
    </row>
    <row r="385" spans="1:4" ht="12.75">
      <c r="A385" s="16" t="s">
        <v>444</v>
      </c>
      <c r="B385" s="16" t="s">
        <v>445</v>
      </c>
      <c r="C385" s="22">
        <v>4000</v>
      </c>
      <c r="D385" s="22">
        <v>0</v>
      </c>
    </row>
    <row r="386" spans="2:4" ht="12.75">
      <c r="B386" t="s">
        <v>446</v>
      </c>
      <c r="C386" s="21">
        <f>SUM(C384:C385)</f>
        <v>8000</v>
      </c>
      <c r="D386" s="33">
        <f>SUM(D384:D385)</f>
        <v>4000</v>
      </c>
    </row>
    <row r="387" spans="3:4" ht="12.75">
      <c r="C387" s="15"/>
      <c r="D387" s="15"/>
    </row>
    <row r="388" spans="1:4" ht="12.75">
      <c r="A388" t="s">
        <v>447</v>
      </c>
      <c r="C388" s="15"/>
      <c r="D388" s="15"/>
    </row>
    <row r="389" spans="1:4" ht="12.75">
      <c r="A389" t="s">
        <v>448</v>
      </c>
      <c r="B389" t="s">
        <v>153</v>
      </c>
      <c r="C389" s="15">
        <v>53499</v>
      </c>
      <c r="D389" s="15">
        <v>57437</v>
      </c>
    </row>
    <row r="390" spans="1:4" ht="12.75">
      <c r="A390" t="s">
        <v>449</v>
      </c>
      <c r="B390" t="s">
        <v>95</v>
      </c>
      <c r="C390" s="15">
        <v>3320</v>
      </c>
      <c r="D390" s="15">
        <v>3561</v>
      </c>
    </row>
    <row r="391" spans="1:4" ht="12.75">
      <c r="A391" t="s">
        <v>450</v>
      </c>
      <c r="B391" t="s">
        <v>68</v>
      </c>
      <c r="C391" s="15">
        <v>775</v>
      </c>
      <c r="D391" s="15">
        <v>835</v>
      </c>
    </row>
    <row r="392" spans="1:4" ht="12.75">
      <c r="A392" t="s">
        <v>451</v>
      </c>
      <c r="B392" t="s">
        <v>98</v>
      </c>
      <c r="C392" s="15">
        <v>8655</v>
      </c>
      <c r="D392" s="15">
        <v>7754</v>
      </c>
    </row>
    <row r="393" spans="1:4" ht="12.75">
      <c r="A393" t="s">
        <v>452</v>
      </c>
      <c r="B393" t="s">
        <v>100</v>
      </c>
      <c r="C393" s="15">
        <v>60</v>
      </c>
      <c r="D393" s="15">
        <v>60</v>
      </c>
    </row>
    <row r="394" spans="1:4" ht="12.75">
      <c r="A394" t="s">
        <v>453</v>
      </c>
      <c r="B394" t="s">
        <v>72</v>
      </c>
      <c r="C394" s="15">
        <v>450</v>
      </c>
      <c r="D394" s="15">
        <v>460</v>
      </c>
    </row>
    <row r="395" spans="1:4" ht="12.75">
      <c r="A395" t="s">
        <v>454</v>
      </c>
      <c r="B395" t="s">
        <v>368</v>
      </c>
      <c r="C395" s="15">
        <v>50</v>
      </c>
      <c r="D395" s="15">
        <v>50</v>
      </c>
    </row>
    <row r="396" spans="1:4" ht="12.75">
      <c r="A396" t="s">
        <v>455</v>
      </c>
      <c r="B396" t="s">
        <v>445</v>
      </c>
      <c r="C396" s="15">
        <v>5000</v>
      </c>
      <c r="D396" s="15">
        <v>2000</v>
      </c>
    </row>
    <row r="397" spans="1:4" ht="12.75">
      <c r="A397" t="s">
        <v>456</v>
      </c>
      <c r="B397" t="s">
        <v>372</v>
      </c>
      <c r="C397" s="15">
        <v>5000</v>
      </c>
      <c r="D397" s="15">
        <v>5000</v>
      </c>
    </row>
    <row r="398" spans="1:4" ht="12.75">
      <c r="A398" t="s">
        <v>457</v>
      </c>
      <c r="B398" t="s">
        <v>458</v>
      </c>
      <c r="C398" s="15">
        <v>100000</v>
      </c>
      <c r="D398" s="15">
        <v>100000</v>
      </c>
    </row>
    <row r="399" spans="1:4" ht="12.75">
      <c r="A399" t="s">
        <v>1387</v>
      </c>
      <c r="B399" t="s">
        <v>1388</v>
      </c>
      <c r="C399" s="15"/>
      <c r="D399" s="34">
        <v>-65000</v>
      </c>
    </row>
    <row r="400" spans="1:5" ht="12.75">
      <c r="A400" t="s">
        <v>459</v>
      </c>
      <c r="B400" t="s">
        <v>74</v>
      </c>
      <c r="C400" s="15">
        <v>1500</v>
      </c>
      <c r="D400" s="15">
        <v>3500</v>
      </c>
      <c r="E400" t="s">
        <v>1439</v>
      </c>
    </row>
    <row r="401" spans="1:4" ht="12.75">
      <c r="A401" t="s">
        <v>460</v>
      </c>
      <c r="B401" t="s">
        <v>291</v>
      </c>
      <c r="C401" s="15">
        <v>500</v>
      </c>
      <c r="D401" s="15">
        <v>0</v>
      </c>
    </row>
    <row r="402" spans="1:4" ht="12.75">
      <c r="A402" t="s">
        <v>461</v>
      </c>
      <c r="B402" t="s">
        <v>76</v>
      </c>
      <c r="C402" s="15">
        <v>1000</v>
      </c>
      <c r="D402" s="15">
        <v>1000</v>
      </c>
    </row>
    <row r="403" spans="1:5" ht="12.75">
      <c r="A403" t="s">
        <v>462</v>
      </c>
      <c r="B403" t="s">
        <v>271</v>
      </c>
      <c r="C403" s="15">
        <v>15553</v>
      </c>
      <c r="D403" s="15">
        <v>10500</v>
      </c>
      <c r="E403" t="s">
        <v>1439</v>
      </c>
    </row>
    <row r="404" spans="1:5" ht="12.75">
      <c r="A404" t="s">
        <v>463</v>
      </c>
      <c r="B404" t="s">
        <v>464</v>
      </c>
      <c r="C404" s="15">
        <v>15450</v>
      </c>
      <c r="D404" s="15">
        <v>6000</v>
      </c>
      <c r="E404" t="s">
        <v>1439</v>
      </c>
    </row>
    <row r="405" spans="1:5" ht="12.75">
      <c r="A405" t="s">
        <v>465</v>
      </c>
      <c r="B405" t="s">
        <v>179</v>
      </c>
      <c r="C405" s="15">
        <v>15000</v>
      </c>
      <c r="D405" s="15">
        <v>8000</v>
      </c>
      <c r="E405" t="s">
        <v>1439</v>
      </c>
    </row>
    <row r="406" spans="1:4" ht="12.75">
      <c r="A406" s="16" t="s">
        <v>466</v>
      </c>
      <c r="B406" s="16" t="s">
        <v>274</v>
      </c>
      <c r="C406" s="17">
        <v>2000</v>
      </c>
      <c r="D406" s="17">
        <v>500</v>
      </c>
    </row>
    <row r="407" spans="2:4" ht="12.75">
      <c r="B407" t="s">
        <v>467</v>
      </c>
      <c r="C407" s="15">
        <f>SUM(C389:C406)</f>
        <v>227812</v>
      </c>
      <c r="D407" s="34">
        <f>SUM(D389:D406)</f>
        <v>141657</v>
      </c>
    </row>
    <row r="408" spans="3:4" ht="12.75">
      <c r="C408" s="15"/>
      <c r="D408" s="15"/>
    </row>
    <row r="409" spans="3:4" ht="12.75">
      <c r="C409" s="15"/>
      <c r="D409" s="15"/>
    </row>
    <row r="410" spans="1:4" ht="12.75">
      <c r="A410" t="s">
        <v>468</v>
      </c>
      <c r="C410" s="15"/>
      <c r="D410" s="15"/>
    </row>
    <row r="411" spans="1:4" ht="12.75">
      <c r="A411" t="s">
        <v>469</v>
      </c>
      <c r="B411" t="s">
        <v>470</v>
      </c>
      <c r="C411" s="1">
        <v>7190</v>
      </c>
      <c r="D411" s="1">
        <v>7190</v>
      </c>
    </row>
    <row r="412" spans="1:4" ht="12.75">
      <c r="A412" t="s">
        <v>471</v>
      </c>
      <c r="B412" t="s">
        <v>68</v>
      </c>
      <c r="C412" s="1">
        <v>142</v>
      </c>
      <c r="D412" s="1">
        <v>142</v>
      </c>
    </row>
    <row r="413" spans="1:4" ht="12.75">
      <c r="A413" t="s">
        <v>472</v>
      </c>
      <c r="B413" t="s">
        <v>158</v>
      </c>
      <c r="C413" s="1">
        <v>15</v>
      </c>
      <c r="D413" s="1">
        <v>15</v>
      </c>
    </row>
    <row r="414" spans="1:4" ht="12.75">
      <c r="A414" s="16" t="s">
        <v>473</v>
      </c>
      <c r="B414" s="16" t="s">
        <v>160</v>
      </c>
      <c r="C414" s="3">
        <v>155</v>
      </c>
      <c r="D414" s="3">
        <v>155</v>
      </c>
    </row>
    <row r="415" spans="2:4" ht="12.75">
      <c r="B415" t="s">
        <v>474</v>
      </c>
      <c r="C415" s="1">
        <f>SUM(C411:C414)</f>
        <v>7502</v>
      </c>
      <c r="D415" s="39">
        <f>SUM(D411:D414)</f>
        <v>7502</v>
      </c>
    </row>
    <row r="416" spans="3:4" ht="12.75">
      <c r="C416" s="15"/>
      <c r="D416" s="15"/>
    </row>
    <row r="417" spans="3:4" ht="12.75">
      <c r="C417" s="15"/>
      <c r="D417" s="15"/>
    </row>
    <row r="418" spans="1:4" ht="12.75">
      <c r="A418" t="s">
        <v>475</v>
      </c>
      <c r="C418" s="15"/>
      <c r="D418" s="15"/>
    </row>
    <row r="419" spans="1:4" ht="12.75">
      <c r="A419" t="s">
        <v>476</v>
      </c>
      <c r="B419" t="s">
        <v>66</v>
      </c>
      <c r="C419" s="15">
        <v>30258</v>
      </c>
      <c r="D419" s="15">
        <v>38082</v>
      </c>
    </row>
    <row r="420" spans="1:4" ht="12.75">
      <c r="A420" t="s">
        <v>477</v>
      </c>
      <c r="B420" t="s">
        <v>195</v>
      </c>
      <c r="C420" s="15"/>
      <c r="D420" s="15">
        <v>713</v>
      </c>
    </row>
    <row r="421" spans="1:4" ht="12.75">
      <c r="A421" t="s">
        <v>478</v>
      </c>
      <c r="B421" t="s">
        <v>360</v>
      </c>
      <c r="C421" s="15">
        <v>960</v>
      </c>
      <c r="D421" s="15">
        <v>0</v>
      </c>
    </row>
    <row r="422" spans="1:4" ht="12.75">
      <c r="A422" t="s">
        <v>479</v>
      </c>
      <c r="B422" t="s">
        <v>68</v>
      </c>
      <c r="C422" s="15">
        <v>455</v>
      </c>
      <c r="D422" s="15">
        <v>563</v>
      </c>
    </row>
    <row r="423" spans="1:4" ht="12.75">
      <c r="A423" t="s">
        <v>480</v>
      </c>
      <c r="B423" t="s">
        <v>100</v>
      </c>
      <c r="C423" s="15">
        <v>60</v>
      </c>
      <c r="D423" s="15">
        <v>60</v>
      </c>
    </row>
    <row r="424" spans="1:4" ht="12.75">
      <c r="A424" t="s">
        <v>481</v>
      </c>
      <c r="B424" t="s">
        <v>72</v>
      </c>
      <c r="C424" s="15">
        <v>270</v>
      </c>
      <c r="D424" s="15">
        <v>310</v>
      </c>
    </row>
    <row r="425" spans="1:4" ht="12.75">
      <c r="A425" s="23" t="s">
        <v>482</v>
      </c>
      <c r="B425" s="23" t="s">
        <v>115</v>
      </c>
      <c r="C425" s="15">
        <v>0</v>
      </c>
      <c r="D425" s="15">
        <v>0</v>
      </c>
    </row>
    <row r="426" spans="1:4" ht="12.75">
      <c r="A426" s="16" t="s">
        <v>483</v>
      </c>
      <c r="B426" s="16" t="s">
        <v>484</v>
      </c>
      <c r="C426" s="17">
        <v>0</v>
      </c>
      <c r="D426" s="17">
        <v>0</v>
      </c>
    </row>
    <row r="427" spans="2:4" ht="12.75">
      <c r="B427" t="s">
        <v>485</v>
      </c>
      <c r="C427" s="15">
        <f>SUM(C419:C426)</f>
        <v>32003</v>
      </c>
      <c r="D427" s="34">
        <f>SUM(D419:D426)</f>
        <v>39728</v>
      </c>
    </row>
    <row r="428" spans="3:4" ht="12.75">
      <c r="C428" s="15"/>
      <c r="D428" s="15"/>
    </row>
    <row r="429" spans="1:4" ht="12.75">
      <c r="A429" t="s">
        <v>486</v>
      </c>
      <c r="C429" s="15"/>
      <c r="D429" s="15"/>
    </row>
    <row r="430" spans="1:4" ht="12.75">
      <c r="A430" t="s">
        <v>487</v>
      </c>
      <c r="B430" t="s">
        <v>66</v>
      </c>
      <c r="C430" s="15">
        <v>33781</v>
      </c>
      <c r="D430" s="15">
        <v>31710</v>
      </c>
    </row>
    <row r="431" spans="1:4" ht="12.75">
      <c r="A431" t="s">
        <v>1338</v>
      </c>
      <c r="B431" t="s">
        <v>1339</v>
      </c>
      <c r="C431" s="15">
        <v>1000</v>
      </c>
      <c r="D431" s="15">
        <v>1000</v>
      </c>
    </row>
    <row r="432" spans="1:4" ht="12.75">
      <c r="A432" t="s">
        <v>488</v>
      </c>
      <c r="B432" t="s">
        <v>68</v>
      </c>
      <c r="C432" s="15">
        <v>490</v>
      </c>
      <c r="D432" s="15">
        <v>475</v>
      </c>
    </row>
    <row r="433" spans="1:4" ht="12.75">
      <c r="A433" t="s">
        <v>489</v>
      </c>
      <c r="B433" t="s">
        <v>100</v>
      </c>
      <c r="C433" s="15">
        <v>60</v>
      </c>
      <c r="D433" s="15">
        <v>60</v>
      </c>
    </row>
    <row r="434" spans="1:4" ht="12.75">
      <c r="A434" s="16" t="s">
        <v>490</v>
      </c>
      <c r="B434" s="16" t="s">
        <v>72</v>
      </c>
      <c r="C434" s="17">
        <v>271</v>
      </c>
      <c r="D434" s="17">
        <v>262</v>
      </c>
    </row>
    <row r="435" spans="2:4" ht="12.75">
      <c r="B435" t="s">
        <v>491</v>
      </c>
      <c r="C435" s="15">
        <f>SUM(C430:C434)</f>
        <v>35602</v>
      </c>
      <c r="D435" s="34">
        <f>SUM(D430:D434)</f>
        <v>33507</v>
      </c>
    </row>
    <row r="436" spans="3:4" ht="12.75">
      <c r="C436" s="15"/>
      <c r="D436" s="15"/>
    </row>
    <row r="437" spans="3:4" ht="12.75">
      <c r="C437" s="15"/>
      <c r="D437" s="15"/>
    </row>
    <row r="438" spans="1:4" ht="12.75">
      <c r="A438" t="s">
        <v>492</v>
      </c>
      <c r="C438" s="15"/>
      <c r="D438" s="15"/>
    </row>
    <row r="439" spans="1:4" ht="12.75">
      <c r="A439" t="s">
        <v>493</v>
      </c>
      <c r="B439" t="s">
        <v>107</v>
      </c>
      <c r="C439" s="15">
        <v>172498</v>
      </c>
      <c r="D439" s="15">
        <v>179065</v>
      </c>
    </row>
    <row r="440" spans="1:4" ht="12.75">
      <c r="A440" t="s">
        <v>494</v>
      </c>
      <c r="B440" t="s">
        <v>495</v>
      </c>
      <c r="C440" s="15">
        <v>5000</v>
      </c>
      <c r="D440" s="15">
        <v>5000</v>
      </c>
    </row>
    <row r="441" spans="1:4" ht="12.75">
      <c r="A441" t="s">
        <v>496</v>
      </c>
      <c r="B441" t="s">
        <v>497</v>
      </c>
      <c r="C441" s="15">
        <v>56120</v>
      </c>
      <c r="D441" s="15">
        <v>54267</v>
      </c>
    </row>
    <row r="442" spans="1:4" ht="12.75">
      <c r="A442" t="s">
        <v>498</v>
      </c>
      <c r="B442" t="s">
        <v>499</v>
      </c>
      <c r="C442" s="15">
        <v>3000</v>
      </c>
      <c r="D442" s="15">
        <v>3000</v>
      </c>
    </row>
    <row r="443" spans="1:4" ht="12.75">
      <c r="A443" t="s">
        <v>500</v>
      </c>
      <c r="B443" t="s">
        <v>95</v>
      </c>
      <c r="C443" s="15">
        <v>3665</v>
      </c>
      <c r="D443" s="15">
        <v>3365</v>
      </c>
    </row>
    <row r="444" spans="1:4" ht="12.75">
      <c r="A444" t="s">
        <v>501</v>
      </c>
      <c r="B444" t="s">
        <v>68</v>
      </c>
      <c r="C444" s="15">
        <v>3430</v>
      </c>
      <c r="D444" s="15">
        <v>3500</v>
      </c>
    </row>
    <row r="445" spans="1:4" ht="12.75">
      <c r="A445" t="s">
        <v>502</v>
      </c>
      <c r="B445" t="s">
        <v>98</v>
      </c>
      <c r="C445" s="15">
        <v>9560</v>
      </c>
      <c r="D445" s="15">
        <v>7326</v>
      </c>
    </row>
    <row r="446" spans="1:4" ht="12.75">
      <c r="A446" t="s">
        <v>503</v>
      </c>
      <c r="B446" t="s">
        <v>100</v>
      </c>
      <c r="C446" s="15">
        <v>480</v>
      </c>
      <c r="D446" s="15">
        <v>480</v>
      </c>
    </row>
    <row r="447" spans="1:4" ht="12.75">
      <c r="A447" s="16" t="s">
        <v>504</v>
      </c>
      <c r="B447" s="16" t="s">
        <v>72</v>
      </c>
      <c r="C447" s="17">
        <v>1875</v>
      </c>
      <c r="D447" s="17">
        <v>1955</v>
      </c>
    </row>
    <row r="448" spans="2:4" ht="12.75">
      <c r="B448" t="s">
        <v>505</v>
      </c>
      <c r="C448" s="15">
        <f>SUM(C439:C447)</f>
        <v>255628</v>
      </c>
      <c r="D448" s="34">
        <f>SUM(D439:D447)</f>
        <v>257958</v>
      </c>
    </row>
    <row r="449" spans="3:4" ht="12.75">
      <c r="C449" s="15"/>
      <c r="D449" s="15"/>
    </row>
    <row r="450" spans="1:4" ht="12.75">
      <c r="A450" t="s">
        <v>506</v>
      </c>
      <c r="C450" s="15"/>
      <c r="D450" s="15"/>
    </row>
    <row r="451" spans="1:4" ht="12.75">
      <c r="A451" t="s">
        <v>507</v>
      </c>
      <c r="B451" t="s">
        <v>508</v>
      </c>
      <c r="C451" s="15">
        <v>40000</v>
      </c>
      <c r="D451" s="15">
        <v>15000</v>
      </c>
    </row>
    <row r="452" spans="1:4" ht="12.75">
      <c r="A452" s="16" t="s">
        <v>509</v>
      </c>
      <c r="B452" s="16" t="s">
        <v>510</v>
      </c>
      <c r="C452" s="17">
        <v>49005</v>
      </c>
      <c r="D452" s="17">
        <v>11000</v>
      </c>
    </row>
    <row r="453" spans="2:4" ht="12.75">
      <c r="B453" t="s">
        <v>511</v>
      </c>
      <c r="C453" s="15">
        <f>SUM(C451:C452)</f>
        <v>89005</v>
      </c>
      <c r="D453" s="34">
        <f>SUM(D451:D452)</f>
        <v>26000</v>
      </c>
    </row>
    <row r="454" spans="3:4" ht="12.75">
      <c r="C454" s="15"/>
      <c r="D454" s="15"/>
    </row>
    <row r="455" spans="3:4" ht="12.75">
      <c r="C455" s="15"/>
      <c r="D455" s="15"/>
    </row>
    <row r="456" spans="1:4" ht="12.75">
      <c r="A456" s="23" t="s">
        <v>512</v>
      </c>
      <c r="B456" s="23"/>
      <c r="C456" s="15"/>
      <c r="D456" s="15"/>
    </row>
    <row r="457" spans="1:4" ht="12.75">
      <c r="A457" s="25" t="s">
        <v>513</v>
      </c>
      <c r="B457" s="25" t="s">
        <v>84</v>
      </c>
      <c r="C457" s="21">
        <v>522</v>
      </c>
      <c r="D457" s="21">
        <v>522</v>
      </c>
    </row>
    <row r="458" spans="1:4" ht="12.75">
      <c r="A458" s="25" t="s">
        <v>514</v>
      </c>
      <c r="B458" s="25" t="s">
        <v>68</v>
      </c>
      <c r="C458" s="21">
        <v>10</v>
      </c>
      <c r="D458" s="21">
        <v>10</v>
      </c>
    </row>
    <row r="459" spans="1:4" ht="12.75">
      <c r="A459" s="16" t="s">
        <v>515</v>
      </c>
      <c r="B459" s="16" t="s">
        <v>72</v>
      </c>
      <c r="C459" s="22">
        <v>5</v>
      </c>
      <c r="D459" s="22">
        <v>5</v>
      </c>
    </row>
    <row r="460" spans="2:4" ht="12.75">
      <c r="B460" t="s">
        <v>516</v>
      </c>
      <c r="C460" s="21">
        <f>SUM(C457:C459)</f>
        <v>537</v>
      </c>
      <c r="D460" s="33">
        <f>SUM(D457:D459)</f>
        <v>537</v>
      </c>
    </row>
    <row r="461" spans="3:4" ht="12.75">
      <c r="C461" s="15"/>
      <c r="D461" s="15"/>
    </row>
    <row r="462" spans="1:4" ht="12.75">
      <c r="A462" t="s">
        <v>517</v>
      </c>
      <c r="C462" s="15"/>
      <c r="D462" s="15"/>
    </row>
    <row r="463" spans="1:4" ht="12.75">
      <c r="A463" t="s">
        <v>518</v>
      </c>
      <c r="B463" t="s">
        <v>66</v>
      </c>
      <c r="C463" s="15">
        <v>52326</v>
      </c>
      <c r="D463" s="15">
        <v>50659</v>
      </c>
    </row>
    <row r="464" spans="1:4" ht="12.75">
      <c r="A464" t="s">
        <v>519</v>
      </c>
      <c r="B464" t="s">
        <v>195</v>
      </c>
      <c r="C464" s="15">
        <v>2798</v>
      </c>
      <c r="D464" s="15">
        <v>2709</v>
      </c>
    </row>
    <row r="465" spans="1:4" ht="12.75">
      <c r="A465" t="s">
        <v>520</v>
      </c>
      <c r="B465" t="s">
        <v>68</v>
      </c>
      <c r="C465" s="15">
        <v>800</v>
      </c>
      <c r="D465" s="15">
        <v>774</v>
      </c>
    </row>
    <row r="466" spans="1:4" ht="12.75">
      <c r="A466" t="s">
        <v>521</v>
      </c>
      <c r="B466" t="s">
        <v>100</v>
      </c>
      <c r="C466" s="15">
        <v>60</v>
      </c>
      <c r="D466" s="15">
        <v>60</v>
      </c>
    </row>
    <row r="467" spans="1:4" ht="12.75">
      <c r="A467" s="16" t="s">
        <v>522</v>
      </c>
      <c r="B467" s="16" t="s">
        <v>72</v>
      </c>
      <c r="C467" s="26">
        <v>445</v>
      </c>
      <c r="D467" s="26">
        <v>427</v>
      </c>
    </row>
    <row r="468" spans="2:4" ht="12.75">
      <c r="B468" t="s">
        <v>523</v>
      </c>
      <c r="C468" s="15">
        <f>SUM(C463:C467)</f>
        <v>56429</v>
      </c>
      <c r="D468" s="34">
        <f>SUM(D463:D467)</f>
        <v>54629</v>
      </c>
    </row>
    <row r="469" spans="3:4" ht="12.75">
      <c r="C469" s="15"/>
      <c r="D469" s="15"/>
    </row>
    <row r="470" spans="1:4" ht="12.75">
      <c r="A470" t="s">
        <v>524</v>
      </c>
      <c r="C470" s="15"/>
      <c r="D470" s="15"/>
    </row>
    <row r="471" spans="1:4" ht="12.75">
      <c r="A471" t="s">
        <v>525</v>
      </c>
      <c r="B471" t="s">
        <v>66</v>
      </c>
      <c r="C471" s="15">
        <v>37918</v>
      </c>
      <c r="D471" s="15">
        <v>38504</v>
      </c>
    </row>
    <row r="472" spans="1:4" ht="12.75">
      <c r="A472" s="23" t="s">
        <v>526</v>
      </c>
      <c r="B472" s="23" t="s">
        <v>360</v>
      </c>
      <c r="C472" s="15">
        <v>15000</v>
      </c>
      <c r="D472" s="15">
        <v>15000</v>
      </c>
    </row>
    <row r="473" spans="1:4" ht="12.75">
      <c r="A473" s="25" t="s">
        <v>527</v>
      </c>
      <c r="B473" s="25" t="s">
        <v>68</v>
      </c>
      <c r="C473" s="15">
        <v>550</v>
      </c>
      <c r="D473" s="15">
        <v>560</v>
      </c>
    </row>
    <row r="474" spans="1:4" ht="12.75">
      <c r="A474" s="25" t="s">
        <v>528</v>
      </c>
      <c r="B474" s="25" t="s">
        <v>100</v>
      </c>
      <c r="C474" s="15">
        <v>120</v>
      </c>
      <c r="D474" s="15">
        <v>120</v>
      </c>
    </row>
    <row r="475" spans="1:4" ht="12.75">
      <c r="A475" s="23" t="s">
        <v>529</v>
      </c>
      <c r="B475" s="23" t="s">
        <v>72</v>
      </c>
      <c r="C475" s="15">
        <v>305</v>
      </c>
      <c r="D475" s="15">
        <v>310</v>
      </c>
    </row>
    <row r="476" spans="1:4" ht="12.75">
      <c r="A476" s="16" t="s">
        <v>530</v>
      </c>
      <c r="B476" s="16" t="s">
        <v>74</v>
      </c>
      <c r="C476" s="17">
        <v>100</v>
      </c>
      <c r="D476" s="17">
        <v>100</v>
      </c>
    </row>
    <row r="477" spans="2:4" ht="12.75">
      <c r="B477" t="s">
        <v>531</v>
      </c>
      <c r="C477" s="15">
        <f>SUM(C471:C476)</f>
        <v>53993</v>
      </c>
      <c r="D477" s="34">
        <f>SUM(D471:D476)</f>
        <v>54594</v>
      </c>
    </row>
    <row r="478" spans="3:4" ht="12.75">
      <c r="C478" s="15"/>
      <c r="D478" s="15"/>
    </row>
    <row r="479" spans="1:4" ht="12.75">
      <c r="A479" t="s">
        <v>532</v>
      </c>
      <c r="C479" s="15"/>
      <c r="D479" s="15"/>
    </row>
    <row r="480" spans="1:4" ht="12.75">
      <c r="A480" t="s">
        <v>533</v>
      </c>
      <c r="B480" t="s">
        <v>66</v>
      </c>
      <c r="C480" s="15">
        <v>49784</v>
      </c>
      <c r="D480" s="15">
        <v>50481</v>
      </c>
    </row>
    <row r="481" spans="1:4" ht="12.75">
      <c r="A481" t="s">
        <v>534</v>
      </c>
      <c r="B481" t="s">
        <v>195</v>
      </c>
      <c r="C481" s="15">
        <v>1331</v>
      </c>
      <c r="D481" s="15">
        <v>1349</v>
      </c>
    </row>
    <row r="482" spans="1:4" ht="12.75">
      <c r="A482" t="s">
        <v>535</v>
      </c>
      <c r="B482" t="s">
        <v>68</v>
      </c>
      <c r="C482" s="15">
        <v>745</v>
      </c>
      <c r="D482" s="15">
        <v>755</v>
      </c>
    </row>
    <row r="483" spans="1:4" ht="12.75">
      <c r="A483" t="s">
        <v>536</v>
      </c>
      <c r="B483" t="s">
        <v>100</v>
      </c>
      <c r="C483" s="15">
        <v>60</v>
      </c>
      <c r="D483" s="15">
        <v>60</v>
      </c>
    </row>
    <row r="484" spans="1:4" ht="12.75">
      <c r="A484" s="16" t="s">
        <v>537</v>
      </c>
      <c r="B484" s="16" t="s">
        <v>72</v>
      </c>
      <c r="C484" s="17">
        <v>410</v>
      </c>
      <c r="D484" s="17">
        <v>415</v>
      </c>
    </row>
    <row r="485" spans="2:4" ht="12.75">
      <c r="B485" t="s">
        <v>538</v>
      </c>
      <c r="C485" s="15">
        <f>SUM(C480:C484)</f>
        <v>52330</v>
      </c>
      <c r="D485" s="34">
        <f>SUM(D480:D484)</f>
        <v>53060</v>
      </c>
    </row>
    <row r="486" spans="3:4" ht="12.75">
      <c r="C486" s="15"/>
      <c r="D486" s="15"/>
    </row>
    <row r="487" spans="1:4" ht="12.75">
      <c r="A487" t="s">
        <v>539</v>
      </c>
      <c r="C487" s="15"/>
      <c r="D487" s="15"/>
    </row>
    <row r="488" spans="1:4" ht="12.75">
      <c r="A488" t="s">
        <v>540</v>
      </c>
      <c r="B488" t="s">
        <v>66</v>
      </c>
      <c r="C488" s="15">
        <v>98682</v>
      </c>
      <c r="D488" s="15">
        <v>100443</v>
      </c>
    </row>
    <row r="489" spans="1:4" ht="12.75">
      <c r="A489" t="s">
        <v>541</v>
      </c>
      <c r="B489" t="s">
        <v>195</v>
      </c>
      <c r="C489" s="15">
        <v>15709</v>
      </c>
      <c r="D489" s="15">
        <v>15969</v>
      </c>
    </row>
    <row r="490" spans="1:4" ht="12.75">
      <c r="A490" t="s">
        <v>542</v>
      </c>
      <c r="B490" t="s">
        <v>360</v>
      </c>
      <c r="C490" s="15">
        <v>9900</v>
      </c>
      <c r="D490" s="15">
        <v>9950</v>
      </c>
    </row>
    <row r="491" spans="1:4" ht="12.75">
      <c r="A491" t="s">
        <v>543</v>
      </c>
      <c r="B491" t="s">
        <v>360</v>
      </c>
      <c r="C491" s="15">
        <v>600</v>
      </c>
      <c r="D491" s="15">
        <v>600</v>
      </c>
    </row>
    <row r="492" spans="1:4" ht="12.75">
      <c r="A492" t="s">
        <v>544</v>
      </c>
      <c r="B492" t="s">
        <v>259</v>
      </c>
      <c r="C492" s="15">
        <v>0</v>
      </c>
      <c r="D492" s="15">
        <v>0</v>
      </c>
    </row>
    <row r="493" spans="1:4" ht="12.75">
      <c r="A493" t="s">
        <v>545</v>
      </c>
      <c r="B493" t="s">
        <v>203</v>
      </c>
      <c r="C493" s="15">
        <v>0</v>
      </c>
      <c r="D493" s="15">
        <v>0</v>
      </c>
    </row>
    <row r="494" spans="1:4" ht="12.75">
      <c r="A494" t="s">
        <v>546</v>
      </c>
      <c r="B494" t="s">
        <v>119</v>
      </c>
      <c r="C494" s="15">
        <v>47806</v>
      </c>
      <c r="D494" s="15">
        <v>48500</v>
      </c>
    </row>
    <row r="495" spans="1:4" ht="12.75">
      <c r="A495" t="s">
        <v>547</v>
      </c>
      <c r="B495" t="s">
        <v>153</v>
      </c>
      <c r="C495" s="15">
        <v>1209</v>
      </c>
      <c r="D495" s="15">
        <v>1209</v>
      </c>
    </row>
    <row r="496" spans="1:4" ht="12.75">
      <c r="A496" t="s">
        <v>548</v>
      </c>
      <c r="B496" t="s">
        <v>95</v>
      </c>
      <c r="C496" s="15">
        <v>2965</v>
      </c>
      <c r="D496" s="15">
        <v>3000</v>
      </c>
    </row>
    <row r="497" spans="1:4" ht="12.75">
      <c r="A497" t="s">
        <v>549</v>
      </c>
      <c r="B497" t="s">
        <v>95</v>
      </c>
      <c r="C497" s="15">
        <v>150</v>
      </c>
      <c r="D497" s="15">
        <v>75</v>
      </c>
    </row>
    <row r="498" spans="1:4" ht="12.75">
      <c r="A498" t="s">
        <v>550</v>
      </c>
      <c r="B498" t="s">
        <v>68</v>
      </c>
      <c r="C498" s="15">
        <v>2500</v>
      </c>
      <c r="D498" s="15">
        <v>2535</v>
      </c>
    </row>
    <row r="499" spans="1:4" ht="12.75">
      <c r="A499" t="s">
        <v>551</v>
      </c>
      <c r="B499" t="s">
        <v>68</v>
      </c>
      <c r="C499" s="15">
        <v>35</v>
      </c>
      <c r="D499" s="15">
        <v>26</v>
      </c>
    </row>
    <row r="500" spans="1:4" ht="12.75">
      <c r="A500" t="s">
        <v>552</v>
      </c>
      <c r="B500" t="s">
        <v>98</v>
      </c>
      <c r="C500" s="15">
        <v>7730</v>
      </c>
      <c r="D500" s="15">
        <v>6480</v>
      </c>
    </row>
    <row r="501" spans="1:4" ht="12.75">
      <c r="A501" t="s">
        <v>553</v>
      </c>
      <c r="B501" t="s">
        <v>98</v>
      </c>
      <c r="C501" s="15">
        <v>265</v>
      </c>
      <c r="D501" s="15">
        <v>188</v>
      </c>
    </row>
    <row r="502" spans="1:4" ht="12.75">
      <c r="A502" t="s">
        <v>554</v>
      </c>
      <c r="B502" t="s">
        <v>100</v>
      </c>
      <c r="C502" s="15">
        <v>240</v>
      </c>
      <c r="D502" s="15">
        <v>240</v>
      </c>
    </row>
    <row r="503" spans="1:4" ht="12.75">
      <c r="A503" t="s">
        <v>555</v>
      </c>
      <c r="B503" t="s">
        <v>100</v>
      </c>
      <c r="C503" s="15">
        <v>18</v>
      </c>
      <c r="D503" s="15">
        <v>18</v>
      </c>
    </row>
    <row r="504" spans="1:4" ht="12.75">
      <c r="A504" t="s">
        <v>556</v>
      </c>
      <c r="B504" t="s">
        <v>72</v>
      </c>
      <c r="C504" s="15">
        <v>1380</v>
      </c>
      <c r="D504" s="15">
        <v>1400</v>
      </c>
    </row>
    <row r="505" spans="1:4" ht="12.75">
      <c r="A505" t="s">
        <v>557</v>
      </c>
      <c r="B505" t="s">
        <v>72</v>
      </c>
      <c r="C505" s="15">
        <v>144</v>
      </c>
      <c r="D505" s="15">
        <v>224</v>
      </c>
    </row>
    <row r="506" spans="1:4" ht="12.75">
      <c r="A506" t="s">
        <v>558</v>
      </c>
      <c r="B506" t="s">
        <v>559</v>
      </c>
      <c r="C506" s="15">
        <v>500</v>
      </c>
      <c r="D506" s="15">
        <v>875</v>
      </c>
    </row>
    <row r="507" spans="1:4" ht="12.75">
      <c r="A507" t="s">
        <v>560</v>
      </c>
      <c r="B507" t="s">
        <v>138</v>
      </c>
      <c r="C507" s="15">
        <v>3000</v>
      </c>
      <c r="D507" s="15">
        <v>0</v>
      </c>
    </row>
    <row r="508" spans="1:4" ht="12.75">
      <c r="A508" t="s">
        <v>561</v>
      </c>
      <c r="B508" t="s">
        <v>562</v>
      </c>
      <c r="C508" s="15">
        <v>5</v>
      </c>
      <c r="D508" s="15">
        <v>5</v>
      </c>
    </row>
    <row r="509" spans="1:4" ht="12.75">
      <c r="A509" t="s">
        <v>563</v>
      </c>
      <c r="B509" t="s">
        <v>564</v>
      </c>
      <c r="C509" s="15">
        <v>9000</v>
      </c>
      <c r="D509" s="15">
        <v>0</v>
      </c>
    </row>
    <row r="510" spans="1:4" ht="12.75">
      <c r="A510" t="s">
        <v>565</v>
      </c>
      <c r="B510" t="s">
        <v>376</v>
      </c>
      <c r="C510" s="15">
        <v>0</v>
      </c>
      <c r="D510" s="15">
        <v>12000</v>
      </c>
    </row>
    <row r="511" spans="1:4" ht="12.75">
      <c r="A511" t="s">
        <v>566</v>
      </c>
      <c r="B511" t="s">
        <v>567</v>
      </c>
      <c r="C511" s="15">
        <v>1500</v>
      </c>
      <c r="D511" s="15">
        <v>1500</v>
      </c>
    </row>
    <row r="512" spans="1:4" ht="12.75">
      <c r="A512" t="s">
        <v>568</v>
      </c>
      <c r="B512" t="s">
        <v>215</v>
      </c>
      <c r="C512" s="15">
        <v>800</v>
      </c>
      <c r="D512" s="15">
        <v>800</v>
      </c>
    </row>
    <row r="513" spans="1:4" ht="12.75">
      <c r="A513" t="s">
        <v>569</v>
      </c>
      <c r="B513" t="s">
        <v>570</v>
      </c>
      <c r="C513" s="15">
        <v>5</v>
      </c>
      <c r="D513" s="15">
        <v>5</v>
      </c>
    </row>
    <row r="514" spans="1:4" ht="12.75">
      <c r="A514" t="s">
        <v>571</v>
      </c>
      <c r="B514" t="s">
        <v>74</v>
      </c>
      <c r="C514" s="15">
        <v>1000</v>
      </c>
      <c r="D514" s="15">
        <v>1000</v>
      </c>
    </row>
    <row r="515" spans="1:4" ht="12.75">
      <c r="A515" t="s">
        <v>572</v>
      </c>
      <c r="B515" t="s">
        <v>573</v>
      </c>
      <c r="C515" s="15">
        <v>400</v>
      </c>
      <c r="D515" s="15">
        <v>400</v>
      </c>
    </row>
    <row r="516" spans="1:4" ht="12.75">
      <c r="A516" t="s">
        <v>574</v>
      </c>
      <c r="B516" t="s">
        <v>76</v>
      </c>
      <c r="C516" s="15">
        <v>7450</v>
      </c>
      <c r="D516" s="15">
        <v>7450</v>
      </c>
    </row>
    <row r="517" spans="1:4" ht="12.75">
      <c r="A517" t="s">
        <v>575</v>
      </c>
      <c r="B517" t="s">
        <v>576</v>
      </c>
      <c r="C517" s="15">
        <v>0</v>
      </c>
      <c r="D517" s="15">
        <v>0</v>
      </c>
    </row>
    <row r="518" spans="1:4" ht="12.75">
      <c r="A518" t="s">
        <v>577</v>
      </c>
      <c r="B518" t="s">
        <v>578</v>
      </c>
      <c r="C518" s="15">
        <v>600</v>
      </c>
      <c r="D518" s="15">
        <v>600</v>
      </c>
    </row>
    <row r="519" spans="1:4" ht="12.75">
      <c r="A519" t="s">
        <v>579</v>
      </c>
      <c r="B519" t="s">
        <v>580</v>
      </c>
      <c r="C519" s="15">
        <v>7000</v>
      </c>
      <c r="D519" s="15">
        <v>7000</v>
      </c>
    </row>
    <row r="520" spans="1:4" ht="12.75">
      <c r="A520" t="s">
        <v>581</v>
      </c>
      <c r="B520" t="s">
        <v>582</v>
      </c>
      <c r="C520" s="15">
        <v>2000</v>
      </c>
      <c r="D520" s="15">
        <v>2000</v>
      </c>
    </row>
    <row r="521" spans="1:4" ht="12.75">
      <c r="A521" t="s">
        <v>583</v>
      </c>
      <c r="B521" t="s">
        <v>584</v>
      </c>
      <c r="C521" s="15">
        <v>0</v>
      </c>
      <c r="D521" s="15">
        <v>0</v>
      </c>
    </row>
    <row r="522" spans="1:4" ht="12.75">
      <c r="A522" t="s">
        <v>585</v>
      </c>
      <c r="B522" t="s">
        <v>586</v>
      </c>
      <c r="C522" s="15">
        <v>200</v>
      </c>
      <c r="D522" s="15">
        <v>0</v>
      </c>
    </row>
    <row r="523" spans="1:4" ht="12.75">
      <c r="A523" t="s">
        <v>587</v>
      </c>
      <c r="B523" t="s">
        <v>588</v>
      </c>
      <c r="C523" s="15">
        <v>13633</v>
      </c>
      <c r="D523" s="15">
        <v>13633</v>
      </c>
    </row>
    <row r="524" spans="1:4" ht="12.75">
      <c r="A524" t="s">
        <v>589</v>
      </c>
      <c r="B524" t="s">
        <v>179</v>
      </c>
      <c r="C524" s="15">
        <v>500</v>
      </c>
      <c r="D524" s="15">
        <v>500</v>
      </c>
    </row>
    <row r="525" spans="1:4" ht="12.75">
      <c r="A525" t="s">
        <v>590</v>
      </c>
      <c r="B525" t="s">
        <v>591</v>
      </c>
      <c r="C525" s="15">
        <v>8000</v>
      </c>
      <c r="D525" s="15">
        <v>8000</v>
      </c>
    </row>
    <row r="526" spans="1:4" ht="12.75">
      <c r="A526" t="s">
        <v>592</v>
      </c>
      <c r="B526" t="s">
        <v>274</v>
      </c>
      <c r="C526" s="15">
        <v>500</v>
      </c>
      <c r="D526" s="15">
        <v>500</v>
      </c>
    </row>
    <row r="527" spans="1:4" ht="12.75">
      <c r="A527" t="s">
        <v>593</v>
      </c>
      <c r="B527" t="s">
        <v>252</v>
      </c>
      <c r="C527" s="15">
        <v>100</v>
      </c>
      <c r="D527" s="15">
        <v>100</v>
      </c>
    </row>
    <row r="528" spans="1:4" ht="12.75">
      <c r="A528" t="s">
        <v>594</v>
      </c>
      <c r="B528" t="s">
        <v>223</v>
      </c>
      <c r="C528" s="15">
        <v>2000</v>
      </c>
      <c r="D528" s="15">
        <v>1772</v>
      </c>
    </row>
    <row r="529" spans="1:4" ht="12.75">
      <c r="A529" s="16" t="s">
        <v>595</v>
      </c>
      <c r="B529" s="16" t="s">
        <v>596</v>
      </c>
      <c r="C529" s="17">
        <v>4800</v>
      </c>
      <c r="D529" s="17">
        <v>4800</v>
      </c>
    </row>
    <row r="530" spans="2:4" ht="12.75">
      <c r="B530" t="s">
        <v>597</v>
      </c>
      <c r="C530" s="15">
        <f>SUM(C488:C529)</f>
        <v>252326</v>
      </c>
      <c r="D530" s="34">
        <f>SUM(D488:D529)</f>
        <v>253797</v>
      </c>
    </row>
    <row r="531" spans="3:4" ht="12.75">
      <c r="C531" s="15"/>
      <c r="D531" s="15"/>
    </row>
    <row r="532" spans="1:4" ht="12.75">
      <c r="A532" t="s">
        <v>598</v>
      </c>
      <c r="C532" s="15"/>
      <c r="D532" s="15"/>
    </row>
    <row r="533" spans="1:4" ht="12.75">
      <c r="A533" t="s">
        <v>599</v>
      </c>
      <c r="B533" t="s">
        <v>153</v>
      </c>
      <c r="C533" s="15">
        <v>54529</v>
      </c>
      <c r="D533" s="15">
        <v>59460</v>
      </c>
    </row>
    <row r="534" spans="1:4" ht="12.75">
      <c r="A534" t="s">
        <v>600</v>
      </c>
      <c r="B534" t="s">
        <v>601</v>
      </c>
      <c r="C534" s="15">
        <v>100</v>
      </c>
      <c r="D534" s="15">
        <v>0</v>
      </c>
    </row>
    <row r="535" spans="1:4" ht="12.75">
      <c r="A535" t="s">
        <v>602</v>
      </c>
      <c r="B535" t="s">
        <v>123</v>
      </c>
      <c r="C535" s="15">
        <v>1500</v>
      </c>
      <c r="D535" s="15">
        <v>1500</v>
      </c>
    </row>
    <row r="536" spans="1:4" ht="12.75">
      <c r="A536" t="s">
        <v>603</v>
      </c>
      <c r="B536" t="s">
        <v>95</v>
      </c>
      <c r="C536" s="15">
        <v>3385</v>
      </c>
      <c r="D536" s="15">
        <v>3780</v>
      </c>
    </row>
    <row r="537" spans="1:4" ht="12.75">
      <c r="A537" t="s">
        <v>604</v>
      </c>
      <c r="B537" t="s">
        <v>68</v>
      </c>
      <c r="C537" s="15">
        <v>815</v>
      </c>
      <c r="D537" s="15">
        <v>884</v>
      </c>
    </row>
    <row r="538" spans="1:4" ht="12.75">
      <c r="A538" t="s">
        <v>605</v>
      </c>
      <c r="B538" t="s">
        <v>98</v>
      </c>
      <c r="C538" s="15">
        <v>9076</v>
      </c>
      <c r="D538" s="15">
        <v>8230</v>
      </c>
    </row>
    <row r="539" spans="1:4" ht="12.75">
      <c r="A539" t="s">
        <v>606</v>
      </c>
      <c r="B539" t="s">
        <v>100</v>
      </c>
      <c r="C539" s="15">
        <v>180</v>
      </c>
      <c r="D539" s="15">
        <v>240</v>
      </c>
    </row>
    <row r="540" spans="1:4" ht="12.75">
      <c r="A540" t="s">
        <v>607</v>
      </c>
      <c r="B540" t="s">
        <v>72</v>
      </c>
      <c r="C540" s="15">
        <v>455</v>
      </c>
      <c r="D540" s="15">
        <v>488</v>
      </c>
    </row>
    <row r="541" spans="3:4" ht="12.75">
      <c r="C541" s="15"/>
      <c r="D541" s="15"/>
    </row>
    <row r="542" spans="1:4" ht="12.75">
      <c r="A542" t="s">
        <v>608</v>
      </c>
      <c r="B542" t="s">
        <v>421</v>
      </c>
      <c r="C542" s="15">
        <v>8500</v>
      </c>
      <c r="D542" s="34">
        <v>5000</v>
      </c>
    </row>
    <row r="543" spans="1:4" ht="12.75">
      <c r="A543" t="s">
        <v>609</v>
      </c>
      <c r="B543" t="s">
        <v>423</v>
      </c>
      <c r="C543" s="15">
        <v>3500</v>
      </c>
      <c r="D543" s="34">
        <v>1500</v>
      </c>
    </row>
    <row r="544" spans="1:4" ht="12.75">
      <c r="A544" t="s">
        <v>610</v>
      </c>
      <c r="B544" t="s">
        <v>611</v>
      </c>
      <c r="C544" s="15">
        <v>1000</v>
      </c>
      <c r="D544" s="15">
        <v>1000</v>
      </c>
    </row>
    <row r="545" spans="1:4" ht="12.75">
      <c r="A545" t="s">
        <v>612</v>
      </c>
      <c r="B545" t="s">
        <v>134</v>
      </c>
      <c r="C545" s="15">
        <v>50000</v>
      </c>
      <c r="D545" s="34">
        <v>50000</v>
      </c>
    </row>
    <row r="546" spans="1:4" ht="12.75">
      <c r="A546" t="s">
        <v>613</v>
      </c>
      <c r="B546" t="s">
        <v>136</v>
      </c>
      <c r="C546" s="15">
        <v>10000</v>
      </c>
      <c r="D546" s="34">
        <v>50000</v>
      </c>
    </row>
    <row r="547" spans="1:4" ht="12.75">
      <c r="A547" t="s">
        <v>1324</v>
      </c>
      <c r="B547" t="s">
        <v>1325</v>
      </c>
      <c r="C547" s="15">
        <v>500</v>
      </c>
      <c r="D547" s="34">
        <v>250</v>
      </c>
    </row>
    <row r="548" spans="1:4" ht="12.75">
      <c r="A548" t="s">
        <v>614</v>
      </c>
      <c r="B548" t="s">
        <v>138</v>
      </c>
      <c r="C548" s="15">
        <v>25500</v>
      </c>
      <c r="D548" s="34">
        <v>50000</v>
      </c>
    </row>
    <row r="549" spans="1:4" ht="12.75">
      <c r="A549" t="s">
        <v>615</v>
      </c>
      <c r="B549" t="s">
        <v>140</v>
      </c>
      <c r="C549" s="15">
        <v>200</v>
      </c>
      <c r="D549" s="34">
        <v>200</v>
      </c>
    </row>
    <row r="550" spans="1:4" ht="12.75">
      <c r="A550" t="s">
        <v>616</v>
      </c>
      <c r="B550" t="s">
        <v>142</v>
      </c>
      <c r="C550" s="15">
        <v>3000</v>
      </c>
      <c r="D550" s="34">
        <v>3000</v>
      </c>
    </row>
    <row r="551" spans="1:4" ht="12.75">
      <c r="A551" t="s">
        <v>617</v>
      </c>
      <c r="B551" t="s">
        <v>76</v>
      </c>
      <c r="C551" s="15">
        <v>4000</v>
      </c>
      <c r="D551" s="34">
        <v>4000</v>
      </c>
    </row>
    <row r="552" spans="1:4" ht="12.75">
      <c r="A552" t="s">
        <v>618</v>
      </c>
      <c r="B552" t="s">
        <v>435</v>
      </c>
      <c r="C552" s="15">
        <v>30000</v>
      </c>
      <c r="D552" s="34">
        <v>18000</v>
      </c>
    </row>
    <row r="553" spans="1:4" ht="12.75">
      <c r="A553" t="s">
        <v>619</v>
      </c>
      <c r="B553" t="s">
        <v>147</v>
      </c>
      <c r="C553" s="15">
        <v>85000</v>
      </c>
      <c r="D553" s="34">
        <v>76500</v>
      </c>
    </row>
    <row r="554" spans="1:4" ht="12.75">
      <c r="A554" s="16" t="s">
        <v>620</v>
      </c>
      <c r="B554" s="16" t="s">
        <v>149</v>
      </c>
      <c r="C554" s="17">
        <v>15000</v>
      </c>
      <c r="D554" s="42">
        <v>50000</v>
      </c>
    </row>
    <row r="555" spans="2:4" ht="12.75">
      <c r="B555" t="s">
        <v>621</v>
      </c>
      <c r="C555" s="15">
        <f>SUM(C533:C554)</f>
        <v>306240</v>
      </c>
      <c r="D555" s="34">
        <f>SUM(D533:D554)</f>
        <v>384032</v>
      </c>
    </row>
    <row r="556" spans="3:4" ht="12.75">
      <c r="C556" s="15"/>
      <c r="D556" s="15"/>
    </row>
    <row r="557" spans="1:4" ht="12.75">
      <c r="A557" t="s">
        <v>622</v>
      </c>
      <c r="C557" s="15"/>
      <c r="D557" s="15"/>
    </row>
    <row r="558" spans="1:4" ht="12.75">
      <c r="A558" t="s">
        <v>623</v>
      </c>
      <c r="B558" t="s">
        <v>66</v>
      </c>
      <c r="C558" s="15">
        <v>899665</v>
      </c>
      <c r="D558" s="15">
        <v>928900</v>
      </c>
    </row>
    <row r="559" spans="1:4" ht="12.75">
      <c r="A559" t="s">
        <v>624</v>
      </c>
      <c r="B559" t="s">
        <v>360</v>
      </c>
      <c r="C559" s="15">
        <v>0</v>
      </c>
      <c r="D559" s="15">
        <v>5000</v>
      </c>
    </row>
    <row r="560" spans="1:4" ht="12.75">
      <c r="A560" t="s">
        <v>625</v>
      </c>
      <c r="B560" t="s">
        <v>203</v>
      </c>
      <c r="C560" s="15">
        <v>30000</v>
      </c>
      <c r="D560" s="15">
        <v>30000</v>
      </c>
    </row>
    <row r="561" spans="1:4" ht="12.75">
      <c r="A561" t="s">
        <v>626</v>
      </c>
      <c r="B561" t="s">
        <v>153</v>
      </c>
      <c r="C561" s="15">
        <v>11098</v>
      </c>
      <c r="D561" s="15">
        <v>11570</v>
      </c>
    </row>
    <row r="562" spans="1:4" ht="12.75">
      <c r="A562" t="s">
        <v>627</v>
      </c>
      <c r="B562" t="s">
        <v>123</v>
      </c>
      <c r="C562" s="15">
        <v>500</v>
      </c>
      <c r="D562" s="15">
        <v>500</v>
      </c>
    </row>
    <row r="563" spans="1:4" ht="12.75">
      <c r="A563" t="s">
        <v>628</v>
      </c>
      <c r="B563" t="s">
        <v>95</v>
      </c>
      <c r="C563" s="15">
        <v>720</v>
      </c>
      <c r="D563" s="15">
        <v>750</v>
      </c>
    </row>
    <row r="564" spans="1:4" ht="12.75">
      <c r="A564" t="s">
        <v>629</v>
      </c>
      <c r="B564" t="s">
        <v>68</v>
      </c>
      <c r="C564" s="15">
        <v>13650</v>
      </c>
      <c r="D564" s="15">
        <v>14080</v>
      </c>
    </row>
    <row r="565" spans="1:4" ht="12.75">
      <c r="A565" t="s">
        <v>630</v>
      </c>
      <c r="B565" t="s">
        <v>98</v>
      </c>
      <c r="C565" s="15">
        <v>1875</v>
      </c>
      <c r="D565" s="15">
        <v>1629</v>
      </c>
    </row>
    <row r="566" spans="1:4" ht="12.75">
      <c r="A566" t="s">
        <v>631</v>
      </c>
      <c r="B566" t="s">
        <v>100</v>
      </c>
      <c r="C566" s="15">
        <v>1320</v>
      </c>
      <c r="D566" s="15">
        <v>1260</v>
      </c>
    </row>
    <row r="567" spans="1:4" ht="12.75">
      <c r="A567" t="s">
        <v>632</v>
      </c>
      <c r="B567" t="s">
        <v>72</v>
      </c>
      <c r="C567" s="15">
        <v>7530</v>
      </c>
      <c r="D567" s="15">
        <v>7768</v>
      </c>
    </row>
    <row r="568" spans="1:4" ht="12.75">
      <c r="A568" t="s">
        <v>633</v>
      </c>
      <c r="B568" t="s">
        <v>634</v>
      </c>
      <c r="C568" s="15">
        <v>50</v>
      </c>
      <c r="D568" s="15">
        <v>50</v>
      </c>
    </row>
    <row r="569" spans="1:4" ht="12.75">
      <c r="A569" t="s">
        <v>635</v>
      </c>
      <c r="B569" t="s">
        <v>219</v>
      </c>
      <c r="C569" s="15">
        <v>722</v>
      </c>
      <c r="D569" s="15">
        <v>722</v>
      </c>
    </row>
    <row r="570" spans="1:4" ht="12.75">
      <c r="A570" t="s">
        <v>636</v>
      </c>
      <c r="B570" t="s">
        <v>78</v>
      </c>
      <c r="C570" s="15">
        <v>3000</v>
      </c>
      <c r="D570" s="15">
        <v>5000</v>
      </c>
    </row>
    <row r="571" spans="1:5" ht="12.75">
      <c r="A571" t="s">
        <v>637</v>
      </c>
      <c r="B571" t="s">
        <v>638</v>
      </c>
      <c r="C571" s="15">
        <v>6000</v>
      </c>
      <c r="D571" s="15">
        <v>1500</v>
      </c>
      <c r="E571" t="s">
        <v>1439</v>
      </c>
    </row>
    <row r="572" spans="1:4" ht="12.75">
      <c r="A572" s="16" t="s">
        <v>639</v>
      </c>
      <c r="B572" s="16" t="s">
        <v>640</v>
      </c>
      <c r="C572" s="17">
        <v>4506</v>
      </c>
      <c r="D572" s="17">
        <v>5000</v>
      </c>
    </row>
    <row r="573" spans="2:4" ht="12.75">
      <c r="B573" t="s">
        <v>641</v>
      </c>
      <c r="C573" s="15">
        <f>SUM(C558:C572)</f>
        <v>980636</v>
      </c>
      <c r="D573" s="34">
        <f>SUM(D558:D572)</f>
        <v>1013729</v>
      </c>
    </row>
    <row r="574" spans="3:4" ht="12.75">
      <c r="C574" s="15"/>
      <c r="D574" s="15"/>
    </row>
    <row r="575" spans="1:4" ht="12.75">
      <c r="A575" t="s">
        <v>642</v>
      </c>
      <c r="C575" s="15"/>
      <c r="D575" s="15"/>
    </row>
    <row r="576" spans="1:4" ht="12.75">
      <c r="A576" t="s">
        <v>643</v>
      </c>
      <c r="B576" t="s">
        <v>66</v>
      </c>
      <c r="C576" s="15">
        <v>115534</v>
      </c>
      <c r="D576" s="15">
        <v>116725</v>
      </c>
    </row>
    <row r="577" spans="1:4" ht="12.75">
      <c r="A577" t="s">
        <v>644</v>
      </c>
      <c r="B577" t="s">
        <v>495</v>
      </c>
      <c r="C577" s="15">
        <v>5000</v>
      </c>
      <c r="D577" s="15">
        <v>5000</v>
      </c>
    </row>
    <row r="578" spans="1:4" ht="12.75">
      <c r="A578" t="s">
        <v>645</v>
      </c>
      <c r="B578" t="s">
        <v>153</v>
      </c>
      <c r="C578" s="15">
        <v>13102</v>
      </c>
      <c r="D578" s="15">
        <v>13323</v>
      </c>
    </row>
    <row r="579" spans="1:4" ht="12.75">
      <c r="A579" t="s">
        <v>646</v>
      </c>
      <c r="B579" t="s">
        <v>499</v>
      </c>
      <c r="C579" s="15">
        <v>500</v>
      </c>
      <c r="D579" s="15">
        <v>500</v>
      </c>
    </row>
    <row r="580" spans="1:4" ht="12.75">
      <c r="A580" t="s">
        <v>647</v>
      </c>
      <c r="B580" t="s">
        <v>95</v>
      </c>
      <c r="C580" s="15">
        <v>845</v>
      </c>
      <c r="D580" s="15">
        <v>857</v>
      </c>
    </row>
    <row r="581" spans="1:4" ht="12.75">
      <c r="A581" t="s">
        <v>648</v>
      </c>
      <c r="B581" t="s">
        <v>68</v>
      </c>
      <c r="C581" s="15">
        <v>1945</v>
      </c>
      <c r="D581" s="15">
        <v>1965</v>
      </c>
    </row>
    <row r="582" spans="1:4" ht="12.75">
      <c r="A582" t="s">
        <v>649</v>
      </c>
      <c r="B582" t="s">
        <v>98</v>
      </c>
      <c r="C582" s="15">
        <v>2200</v>
      </c>
      <c r="D582" s="15">
        <v>1866</v>
      </c>
    </row>
    <row r="583" spans="1:4" ht="12.75">
      <c r="A583" t="s">
        <v>650</v>
      </c>
      <c r="B583" t="s">
        <v>100</v>
      </c>
      <c r="C583" s="15">
        <v>240</v>
      </c>
      <c r="D583" s="15">
        <v>240</v>
      </c>
    </row>
    <row r="584" spans="1:4" ht="12.75">
      <c r="A584" s="23" t="s">
        <v>651</v>
      </c>
      <c r="B584" s="23" t="s">
        <v>72</v>
      </c>
      <c r="C584" s="24">
        <v>1075</v>
      </c>
      <c r="D584" s="24">
        <v>1085</v>
      </c>
    </row>
    <row r="585" spans="1:4" ht="12.75">
      <c r="A585" s="16" t="s">
        <v>1389</v>
      </c>
      <c r="B585" s="16" t="s">
        <v>1085</v>
      </c>
      <c r="C585" s="17"/>
      <c r="D585" s="17"/>
    </row>
    <row r="586" spans="2:4" ht="12.75">
      <c r="B586" t="s">
        <v>652</v>
      </c>
      <c r="C586" s="15">
        <f>SUM(C576:C584)</f>
        <v>140441</v>
      </c>
      <c r="D586" s="34">
        <f>SUM(D576:D584)</f>
        <v>141561</v>
      </c>
    </row>
    <row r="587" spans="3:4" ht="12.75">
      <c r="C587" s="15"/>
      <c r="D587" s="15"/>
    </row>
    <row r="588" spans="1:4" ht="12.75">
      <c r="A588" t="s">
        <v>653</v>
      </c>
      <c r="C588" s="15"/>
      <c r="D588" s="15"/>
    </row>
    <row r="589" spans="1:4" ht="12.75">
      <c r="A589" t="s">
        <v>654</v>
      </c>
      <c r="B589" t="s">
        <v>655</v>
      </c>
      <c r="C589" s="15">
        <v>1536</v>
      </c>
      <c r="D589" s="15">
        <v>1536</v>
      </c>
    </row>
    <row r="590" spans="1:4" ht="12.75">
      <c r="A590" t="s">
        <v>656</v>
      </c>
      <c r="B590" t="s">
        <v>93</v>
      </c>
      <c r="C590" s="15">
        <v>1536</v>
      </c>
      <c r="D590" s="15"/>
    </row>
    <row r="591" spans="1:4" ht="12.75">
      <c r="A591" t="s">
        <v>657</v>
      </c>
      <c r="B591" t="s">
        <v>95</v>
      </c>
      <c r="C591" s="15">
        <v>95</v>
      </c>
      <c r="D591" s="15"/>
    </row>
    <row r="592" spans="1:4" ht="12.75">
      <c r="A592" t="s">
        <v>658</v>
      </c>
      <c r="B592" t="s">
        <v>68</v>
      </c>
      <c r="C592" s="15">
        <v>45</v>
      </c>
      <c r="D592" s="15">
        <v>45</v>
      </c>
    </row>
    <row r="593" spans="3:4" ht="12.75">
      <c r="C593" s="15"/>
      <c r="D593" s="15"/>
    </row>
    <row r="594" spans="3:4" ht="12.75">
      <c r="C594" s="15"/>
      <c r="D594" s="15"/>
    </row>
    <row r="595" spans="1:4" ht="12.75">
      <c r="A595" t="s">
        <v>659</v>
      </c>
      <c r="B595" t="s">
        <v>72</v>
      </c>
      <c r="C595" s="15">
        <v>25</v>
      </c>
      <c r="D595" s="15">
        <v>25</v>
      </c>
    </row>
    <row r="596" spans="1:4" ht="12.75">
      <c r="A596" s="23" t="s">
        <v>660</v>
      </c>
      <c r="B596" s="23" t="s">
        <v>661</v>
      </c>
      <c r="C596" s="15">
        <v>1000</v>
      </c>
      <c r="D596" s="15">
        <v>1000</v>
      </c>
    </row>
    <row r="597" spans="1:4" ht="12.75">
      <c r="A597" s="25" t="s">
        <v>662</v>
      </c>
      <c r="B597" s="25" t="s">
        <v>76</v>
      </c>
      <c r="C597" s="24">
        <v>2350</v>
      </c>
      <c r="D597" s="24">
        <v>2350</v>
      </c>
    </row>
    <row r="598" spans="1:5" ht="12.75">
      <c r="A598" s="27" t="s">
        <v>663</v>
      </c>
      <c r="B598" s="27" t="s">
        <v>664</v>
      </c>
      <c r="C598" s="17">
        <v>2500</v>
      </c>
      <c r="D598" s="17">
        <v>0</v>
      </c>
      <c r="E598" t="s">
        <v>1439</v>
      </c>
    </row>
    <row r="599" spans="2:4" ht="12.75">
      <c r="B599" t="s">
        <v>665</v>
      </c>
      <c r="C599" s="15">
        <f>SUM(C589:C598)</f>
        <v>9087</v>
      </c>
      <c r="D599" s="34">
        <f>SUM(D589:D598)</f>
        <v>4956</v>
      </c>
    </row>
    <row r="600" spans="3:4" ht="12.75">
      <c r="C600" s="15"/>
      <c r="D600" s="15"/>
    </row>
    <row r="601" spans="1:4" ht="12.75">
      <c r="A601" t="s">
        <v>666</v>
      </c>
      <c r="C601" s="15"/>
      <c r="D601" s="15"/>
    </row>
    <row r="602" spans="1:4" ht="12.75">
      <c r="A602" t="s">
        <v>667</v>
      </c>
      <c r="B602" t="s">
        <v>153</v>
      </c>
      <c r="C602" s="15">
        <v>31113</v>
      </c>
      <c r="D602" s="15">
        <v>30186</v>
      </c>
    </row>
    <row r="603" spans="1:4" ht="12.75">
      <c r="A603" t="s">
        <v>668</v>
      </c>
      <c r="B603" t="s">
        <v>121</v>
      </c>
      <c r="C603" s="15">
        <v>0</v>
      </c>
      <c r="D603" s="15">
        <v>0</v>
      </c>
    </row>
    <row r="604" spans="1:4" ht="12.75">
      <c r="A604" t="s">
        <v>669</v>
      </c>
      <c r="B604" t="s">
        <v>95</v>
      </c>
      <c r="C604" s="15">
        <v>1929</v>
      </c>
      <c r="D604" s="15">
        <v>1872</v>
      </c>
    </row>
    <row r="605" spans="1:4" ht="12.75">
      <c r="A605" t="s">
        <v>670</v>
      </c>
      <c r="B605" t="s">
        <v>68</v>
      </c>
      <c r="C605" s="15">
        <v>452</v>
      </c>
      <c r="D605" s="15">
        <v>437</v>
      </c>
    </row>
    <row r="606" spans="1:4" ht="12.75">
      <c r="A606" t="s">
        <v>671</v>
      </c>
      <c r="B606" t="s">
        <v>98</v>
      </c>
      <c r="C606" s="15">
        <v>5031</v>
      </c>
      <c r="D606" s="15">
        <v>4075</v>
      </c>
    </row>
    <row r="607" spans="1:4" ht="12.75">
      <c r="A607" t="s">
        <v>672</v>
      </c>
      <c r="B607" t="s">
        <v>100</v>
      </c>
      <c r="C607" s="15">
        <v>120</v>
      </c>
      <c r="D607" s="15">
        <v>120</v>
      </c>
    </row>
    <row r="608" spans="1:4" ht="12.75">
      <c r="A608" s="16" t="s">
        <v>673</v>
      </c>
      <c r="B608" s="16" t="s">
        <v>72</v>
      </c>
      <c r="C608" s="17">
        <v>249</v>
      </c>
      <c r="D608" s="17">
        <v>241</v>
      </c>
    </row>
    <row r="609" spans="2:4" ht="12.75">
      <c r="B609" t="s">
        <v>674</v>
      </c>
      <c r="C609" s="15">
        <f>SUM(C602:C608)</f>
        <v>38894</v>
      </c>
      <c r="D609" s="34">
        <f>SUM(D602:D608)</f>
        <v>36931</v>
      </c>
    </row>
    <row r="610" spans="3:4" ht="12.75">
      <c r="C610" s="15"/>
      <c r="D610" s="15"/>
    </row>
    <row r="611" spans="1:4" ht="12.75">
      <c r="A611" t="s">
        <v>492</v>
      </c>
      <c r="C611" s="15"/>
      <c r="D611" s="15"/>
    </row>
    <row r="612" spans="1:4" ht="12.75">
      <c r="A612" t="s">
        <v>675</v>
      </c>
      <c r="B612" t="s">
        <v>107</v>
      </c>
      <c r="C612" s="15">
        <v>168734</v>
      </c>
      <c r="D612" s="15">
        <v>178740</v>
      </c>
    </row>
    <row r="613" spans="1:4" ht="12.75">
      <c r="A613" t="s">
        <v>676</v>
      </c>
      <c r="B613" t="s">
        <v>495</v>
      </c>
      <c r="C613" s="15">
        <v>5000</v>
      </c>
      <c r="D613" s="15">
        <v>5000</v>
      </c>
    </row>
    <row r="614" spans="1:4" ht="12.75">
      <c r="A614" t="s">
        <v>677</v>
      </c>
      <c r="B614" t="s">
        <v>497</v>
      </c>
      <c r="C614" s="15">
        <v>51184</v>
      </c>
      <c r="D614" s="15">
        <v>50122</v>
      </c>
    </row>
    <row r="615" spans="1:4" ht="12.75">
      <c r="A615" t="s">
        <v>678</v>
      </c>
      <c r="B615" t="s">
        <v>499</v>
      </c>
      <c r="C615" s="15">
        <v>3000</v>
      </c>
      <c r="D615" s="15">
        <v>3000</v>
      </c>
    </row>
    <row r="616" spans="1:4" ht="12.75">
      <c r="A616" t="s">
        <v>679</v>
      </c>
      <c r="B616" t="s">
        <v>95</v>
      </c>
      <c r="C616" s="15">
        <v>3360</v>
      </c>
      <c r="D616" s="15">
        <v>3295</v>
      </c>
    </row>
    <row r="617" spans="1:4" ht="12.75">
      <c r="A617" t="s">
        <v>680</v>
      </c>
      <c r="B617" t="s">
        <v>68</v>
      </c>
      <c r="C617" s="15">
        <v>3305</v>
      </c>
      <c r="D617" s="15">
        <v>3435</v>
      </c>
    </row>
    <row r="618" spans="1:4" ht="12.75">
      <c r="A618" t="s">
        <v>681</v>
      </c>
      <c r="B618" t="s">
        <v>98</v>
      </c>
      <c r="C618" s="15">
        <v>8765</v>
      </c>
      <c r="D618" s="15">
        <v>7171</v>
      </c>
    </row>
    <row r="619" spans="1:4" ht="12.75">
      <c r="A619" t="s">
        <v>682</v>
      </c>
      <c r="B619" t="s">
        <v>100</v>
      </c>
      <c r="C619" s="15">
        <v>480</v>
      </c>
      <c r="D619" s="15">
        <v>480</v>
      </c>
    </row>
    <row r="620" spans="1:4" ht="12.75">
      <c r="A620" s="16" t="s">
        <v>683</v>
      </c>
      <c r="B620" s="16" t="s">
        <v>72</v>
      </c>
      <c r="C620" s="17">
        <v>1825</v>
      </c>
      <c r="D620" s="17">
        <v>1855</v>
      </c>
    </row>
    <row r="621" spans="2:4" ht="12.75">
      <c r="B621" t="s">
        <v>505</v>
      </c>
      <c r="C621" s="15">
        <f>SUM(C612:C620)</f>
        <v>245653</v>
      </c>
      <c r="D621" s="34">
        <f>SUM(D612:D620)</f>
        <v>253098</v>
      </c>
    </row>
    <row r="622" spans="3:4" ht="12.75">
      <c r="C622" s="15"/>
      <c r="D622" s="15"/>
    </row>
    <row r="623" spans="1:4" ht="12.75">
      <c r="A623" t="s">
        <v>506</v>
      </c>
      <c r="C623" s="15"/>
      <c r="D623" s="15"/>
    </row>
    <row r="624" spans="1:4" ht="12.75">
      <c r="A624" t="s">
        <v>684</v>
      </c>
      <c r="B624" t="s">
        <v>562</v>
      </c>
      <c r="C624" s="15"/>
      <c r="D624" s="15"/>
    </row>
    <row r="625" spans="1:5" ht="12.75">
      <c r="A625" t="s">
        <v>685</v>
      </c>
      <c r="B625" t="s">
        <v>390</v>
      </c>
      <c r="C625" s="15">
        <v>40000</v>
      </c>
      <c r="D625" s="15">
        <v>10000</v>
      </c>
      <c r="E625" t="s">
        <v>1439</v>
      </c>
    </row>
    <row r="626" spans="1:5" ht="12.75">
      <c r="A626" s="16" t="s">
        <v>686</v>
      </c>
      <c r="B626" s="16" t="s">
        <v>510</v>
      </c>
      <c r="C626" s="26">
        <v>12363</v>
      </c>
      <c r="D626" s="26">
        <v>5000</v>
      </c>
      <c r="E626" t="s">
        <v>1439</v>
      </c>
    </row>
    <row r="627" spans="2:4" ht="12.75">
      <c r="B627" t="s">
        <v>511</v>
      </c>
      <c r="C627" s="15">
        <f>SUM(C625:C626)</f>
        <v>52363</v>
      </c>
      <c r="D627" s="34">
        <f>SUM(D625:D626)</f>
        <v>15000</v>
      </c>
    </row>
    <row r="628" spans="3:4" ht="12.75">
      <c r="C628" s="15"/>
      <c r="D628" s="15"/>
    </row>
    <row r="629" spans="3:4" ht="12.75">
      <c r="C629" s="15"/>
      <c r="D629" s="15"/>
    </row>
    <row r="630" spans="1:4" ht="12.75">
      <c r="A630" t="s">
        <v>687</v>
      </c>
      <c r="C630" s="15"/>
      <c r="D630" s="15"/>
    </row>
    <row r="631" spans="1:4" ht="12.75">
      <c r="A631" s="23" t="s">
        <v>688</v>
      </c>
      <c r="B631" s="23" t="s">
        <v>360</v>
      </c>
      <c r="C631" s="21">
        <v>522</v>
      </c>
      <c r="D631" s="21">
        <v>522</v>
      </c>
    </row>
    <row r="632" spans="1:4" ht="12.75">
      <c r="A632" s="25" t="s">
        <v>689</v>
      </c>
      <c r="B632" s="25" t="s">
        <v>68</v>
      </c>
      <c r="C632" s="21">
        <v>10</v>
      </c>
      <c r="D632" s="21">
        <v>10</v>
      </c>
    </row>
    <row r="633" spans="1:4" ht="12.75">
      <c r="A633" s="16" t="s">
        <v>690</v>
      </c>
      <c r="B633" s="16" t="s">
        <v>72</v>
      </c>
      <c r="C633" s="22">
        <v>5</v>
      </c>
      <c r="D633" s="22">
        <v>5</v>
      </c>
    </row>
    <row r="634" spans="2:4" ht="12.75">
      <c r="B634" t="s">
        <v>691</v>
      </c>
      <c r="C634" s="21">
        <f>SUM(C631:C633)</f>
        <v>537</v>
      </c>
      <c r="D634" s="33">
        <f>SUM(D631:D633)</f>
        <v>537</v>
      </c>
    </row>
    <row r="635" spans="3:4" ht="12.75">
      <c r="C635" s="15"/>
      <c r="D635" s="15"/>
    </row>
    <row r="636" spans="1:4" ht="12.75">
      <c r="A636" t="s">
        <v>692</v>
      </c>
      <c r="C636" s="15"/>
      <c r="D636" s="15"/>
    </row>
    <row r="637" spans="1:4" ht="12.75">
      <c r="A637" t="s">
        <v>693</v>
      </c>
      <c r="B637" t="s">
        <v>66</v>
      </c>
      <c r="C637" s="15">
        <v>46254</v>
      </c>
      <c r="D637" s="15">
        <v>50789</v>
      </c>
    </row>
    <row r="638" spans="1:4" ht="12.75">
      <c r="A638" t="s">
        <v>694</v>
      </c>
      <c r="B638" t="s">
        <v>195</v>
      </c>
      <c r="C638" s="15">
        <v>1979</v>
      </c>
      <c r="D638" s="15">
        <v>2716</v>
      </c>
    </row>
    <row r="639" spans="1:4" ht="12.75">
      <c r="A639" t="s">
        <v>695</v>
      </c>
      <c r="B639" t="s">
        <v>68</v>
      </c>
      <c r="C639" s="15">
        <v>700</v>
      </c>
      <c r="D639" s="15">
        <v>776</v>
      </c>
    </row>
    <row r="640" spans="1:4" ht="12.75">
      <c r="A640" t="s">
        <v>696</v>
      </c>
      <c r="B640" t="s">
        <v>100</v>
      </c>
      <c r="C640" s="15">
        <v>60</v>
      </c>
      <c r="D640" s="15">
        <v>60</v>
      </c>
    </row>
    <row r="641" spans="1:4" ht="12.75">
      <c r="A641" s="16" t="s">
        <v>697</v>
      </c>
      <c r="B641" s="16" t="s">
        <v>72</v>
      </c>
      <c r="C641" s="17">
        <v>400</v>
      </c>
      <c r="D641" s="17">
        <v>430</v>
      </c>
    </row>
    <row r="642" spans="2:4" ht="12.75">
      <c r="B642" t="s">
        <v>523</v>
      </c>
      <c r="C642" s="15">
        <f>SUM(C637:C641)</f>
        <v>49393</v>
      </c>
      <c r="D642" s="34">
        <f>SUM(D637:D641)</f>
        <v>54771</v>
      </c>
    </row>
    <row r="643" spans="3:4" ht="12.75">
      <c r="C643" s="15"/>
      <c r="D643" s="15"/>
    </row>
    <row r="644" spans="1:4" ht="12.75">
      <c r="A644" t="s">
        <v>524</v>
      </c>
      <c r="C644" s="15"/>
      <c r="D644" s="15"/>
    </row>
    <row r="645" spans="1:4" ht="12.75">
      <c r="A645" t="s">
        <v>698</v>
      </c>
      <c r="B645" t="s">
        <v>66</v>
      </c>
      <c r="C645" s="15">
        <v>45299</v>
      </c>
      <c r="D645" s="15">
        <v>46013</v>
      </c>
    </row>
    <row r="646" spans="1:4" ht="12.75">
      <c r="A646" t="s">
        <v>699</v>
      </c>
      <c r="B646" t="s">
        <v>84</v>
      </c>
      <c r="C646" s="15">
        <v>15000</v>
      </c>
      <c r="D646" s="15">
        <v>15000</v>
      </c>
    </row>
    <row r="647" spans="1:4" ht="12.75">
      <c r="A647" t="s">
        <v>700</v>
      </c>
      <c r="B647" t="s">
        <v>68</v>
      </c>
      <c r="C647" s="15">
        <v>875</v>
      </c>
      <c r="D647" s="15">
        <v>885</v>
      </c>
    </row>
    <row r="648" spans="1:4" ht="12.75">
      <c r="A648" t="s">
        <v>701</v>
      </c>
      <c r="B648" t="s">
        <v>100</v>
      </c>
      <c r="C648" s="15">
        <v>70</v>
      </c>
      <c r="D648" s="15">
        <v>70</v>
      </c>
    </row>
    <row r="649" spans="1:4" ht="12.75">
      <c r="A649" s="23" t="s">
        <v>702</v>
      </c>
      <c r="B649" s="23" t="s">
        <v>72</v>
      </c>
      <c r="C649" s="24">
        <v>485</v>
      </c>
      <c r="D649" s="24">
        <v>490</v>
      </c>
    </row>
    <row r="650" spans="1:4" ht="12.75">
      <c r="A650" s="16" t="s">
        <v>1341</v>
      </c>
      <c r="B650" s="16" t="s">
        <v>1342</v>
      </c>
      <c r="C650" s="17"/>
      <c r="D650" s="17">
        <v>100</v>
      </c>
    </row>
    <row r="651" spans="2:4" ht="12.75">
      <c r="B651" t="s">
        <v>531</v>
      </c>
      <c r="C651" s="15">
        <f>SUM(C645:C649)</f>
        <v>61729</v>
      </c>
      <c r="D651" s="34">
        <f>SUM(D645:D650)</f>
        <v>62558</v>
      </c>
    </row>
    <row r="652" spans="3:4" ht="12.75">
      <c r="C652" s="15"/>
      <c r="D652" s="15"/>
    </row>
    <row r="653" spans="1:4" ht="12.75">
      <c r="A653" t="s">
        <v>703</v>
      </c>
      <c r="C653" s="15"/>
      <c r="D653" s="15"/>
    </row>
    <row r="654" spans="1:4" ht="12.75">
      <c r="A654" t="s">
        <v>704</v>
      </c>
      <c r="B654" t="s">
        <v>66</v>
      </c>
      <c r="C654" s="15">
        <v>50286</v>
      </c>
      <c r="D654" s="15">
        <v>50934</v>
      </c>
    </row>
    <row r="655" spans="1:4" ht="12.75">
      <c r="A655" t="s">
        <v>705</v>
      </c>
      <c r="B655" t="s">
        <v>195</v>
      </c>
      <c r="C655" s="15">
        <v>1345</v>
      </c>
      <c r="D655" s="15">
        <v>1361</v>
      </c>
    </row>
    <row r="656" spans="1:4" ht="12.75">
      <c r="A656" t="s">
        <v>706</v>
      </c>
      <c r="B656" t="s">
        <v>68</v>
      </c>
      <c r="C656" s="15">
        <v>750</v>
      </c>
      <c r="D656" s="15">
        <v>760</v>
      </c>
    </row>
    <row r="657" spans="1:4" ht="12.75">
      <c r="A657" t="s">
        <v>707</v>
      </c>
      <c r="B657" t="s">
        <v>100</v>
      </c>
      <c r="C657" s="15">
        <v>60</v>
      </c>
      <c r="D657" s="15">
        <v>60</v>
      </c>
    </row>
    <row r="658" spans="1:4" ht="12.75">
      <c r="A658" s="16" t="s">
        <v>708</v>
      </c>
      <c r="B658" s="16" t="s">
        <v>72</v>
      </c>
      <c r="C658" s="17">
        <v>415</v>
      </c>
      <c r="D658" s="17">
        <v>418</v>
      </c>
    </row>
    <row r="659" spans="2:4" ht="12.75">
      <c r="B659" t="s">
        <v>709</v>
      </c>
      <c r="C659" s="15">
        <f>SUM(C654:C658)</f>
        <v>52856</v>
      </c>
      <c r="D659" s="34">
        <f>SUM(D654:D658)</f>
        <v>53533</v>
      </c>
    </row>
    <row r="660" spans="3:4" ht="12.75">
      <c r="C660" s="15"/>
      <c r="D660" s="15"/>
    </row>
    <row r="661" spans="1:4" ht="12.75">
      <c r="A661" t="s">
        <v>710</v>
      </c>
      <c r="C661" s="15"/>
      <c r="D661" s="15"/>
    </row>
    <row r="662" spans="1:4" ht="12.75">
      <c r="A662" t="s">
        <v>711</v>
      </c>
      <c r="B662" t="s">
        <v>66</v>
      </c>
      <c r="C662" s="15">
        <v>99887</v>
      </c>
      <c r="D662" s="15">
        <v>104838</v>
      </c>
    </row>
    <row r="663" spans="1:4" ht="12.75">
      <c r="A663" t="s">
        <v>712</v>
      </c>
      <c r="B663" t="s">
        <v>66</v>
      </c>
      <c r="C663" s="15">
        <v>700</v>
      </c>
      <c r="D663" s="15"/>
    </row>
    <row r="664" spans="1:4" ht="12.75">
      <c r="A664" t="s">
        <v>713</v>
      </c>
      <c r="B664" t="s">
        <v>195</v>
      </c>
      <c r="C664" s="15">
        <v>16913</v>
      </c>
      <c r="D664" s="15">
        <v>18106</v>
      </c>
    </row>
    <row r="665" spans="1:4" ht="12.75">
      <c r="A665" t="s">
        <v>714</v>
      </c>
      <c r="B665" t="s">
        <v>360</v>
      </c>
      <c r="C665" s="15">
        <v>11250</v>
      </c>
      <c r="D665" s="15">
        <v>9950</v>
      </c>
    </row>
    <row r="666" spans="1:4" ht="12.75">
      <c r="A666" t="s">
        <v>1425</v>
      </c>
      <c r="B666" t="s">
        <v>1426</v>
      </c>
      <c r="C666" s="15"/>
      <c r="D666" s="15">
        <v>5700</v>
      </c>
    </row>
    <row r="667" spans="1:4" ht="12.75">
      <c r="A667" t="s">
        <v>715</v>
      </c>
      <c r="B667" t="s">
        <v>203</v>
      </c>
      <c r="C667" s="15">
        <v>0</v>
      </c>
      <c r="D667" s="15">
        <v>0</v>
      </c>
    </row>
    <row r="668" spans="1:4" ht="12.75">
      <c r="A668" t="s">
        <v>716</v>
      </c>
      <c r="B668" t="s">
        <v>119</v>
      </c>
      <c r="C668" s="15">
        <v>45572</v>
      </c>
      <c r="D668" s="15">
        <v>44905</v>
      </c>
    </row>
    <row r="669" spans="1:4" ht="12.75">
      <c r="A669" t="s">
        <v>717</v>
      </c>
      <c r="B669" t="s">
        <v>153</v>
      </c>
      <c r="C669" s="15">
        <v>780</v>
      </c>
      <c r="D669" s="15">
        <v>780</v>
      </c>
    </row>
    <row r="670" spans="1:4" ht="12.75">
      <c r="A670" t="s">
        <v>718</v>
      </c>
      <c r="B670" t="s">
        <v>95</v>
      </c>
      <c r="C670" s="15">
        <v>2826</v>
      </c>
      <c r="D670" s="15">
        <v>2785</v>
      </c>
    </row>
    <row r="671" spans="1:4" ht="12.75">
      <c r="A671" t="s">
        <v>719</v>
      </c>
      <c r="B671" t="s">
        <v>95</v>
      </c>
      <c r="C671" s="15">
        <v>48</v>
      </c>
      <c r="D671" s="15">
        <v>48</v>
      </c>
    </row>
    <row r="672" spans="1:4" ht="12.75">
      <c r="A672" t="s">
        <v>720</v>
      </c>
      <c r="B672" t="s">
        <v>68</v>
      </c>
      <c r="C672" s="15">
        <v>2518</v>
      </c>
      <c r="D672" s="15">
        <v>2575</v>
      </c>
    </row>
    <row r="673" spans="1:4" ht="12.75">
      <c r="A673" t="s">
        <v>721</v>
      </c>
      <c r="B673" t="s">
        <v>68</v>
      </c>
      <c r="C673" s="15">
        <v>21</v>
      </c>
      <c r="D673" s="15">
        <v>94</v>
      </c>
    </row>
    <row r="674" spans="1:4" ht="12.75">
      <c r="A674" t="s">
        <v>722</v>
      </c>
      <c r="B674" t="s">
        <v>98</v>
      </c>
      <c r="C674" s="15">
        <v>7378</v>
      </c>
      <c r="D674" s="15">
        <v>6062</v>
      </c>
    </row>
    <row r="675" spans="1:4" ht="12.75">
      <c r="A675" t="s">
        <v>723</v>
      </c>
      <c r="B675" t="s">
        <v>98</v>
      </c>
      <c r="C675" s="15">
        <v>126</v>
      </c>
      <c r="D675" s="15">
        <v>126</v>
      </c>
    </row>
    <row r="676" spans="1:4" ht="12.75">
      <c r="A676" t="s">
        <v>724</v>
      </c>
      <c r="B676" t="s">
        <v>100</v>
      </c>
      <c r="C676" s="15">
        <v>255</v>
      </c>
      <c r="D676" s="15">
        <v>240</v>
      </c>
    </row>
    <row r="677" spans="1:4" ht="12.75">
      <c r="A677" t="s">
        <v>725</v>
      </c>
      <c r="B677" t="s">
        <v>100</v>
      </c>
      <c r="C677" s="15">
        <v>15</v>
      </c>
      <c r="D677" s="15">
        <v>65</v>
      </c>
    </row>
    <row r="678" spans="1:4" ht="12.75">
      <c r="A678" t="s">
        <v>726</v>
      </c>
      <c r="B678" t="s">
        <v>72</v>
      </c>
      <c r="C678" s="15">
        <v>1733</v>
      </c>
      <c r="D678" s="15">
        <v>1422</v>
      </c>
    </row>
    <row r="679" spans="1:4" ht="12.75">
      <c r="A679" t="s">
        <v>727</v>
      </c>
      <c r="B679" t="s">
        <v>72</v>
      </c>
      <c r="C679" s="15">
        <v>12</v>
      </c>
      <c r="D679" s="15">
        <v>55</v>
      </c>
    </row>
    <row r="680" spans="1:4" ht="12.75">
      <c r="A680" t="s">
        <v>728</v>
      </c>
      <c r="B680" t="s">
        <v>138</v>
      </c>
      <c r="C680" s="15">
        <v>400</v>
      </c>
      <c r="D680" s="15">
        <v>400</v>
      </c>
    </row>
    <row r="681" spans="1:4" ht="12.75">
      <c r="A681" t="s">
        <v>729</v>
      </c>
      <c r="B681" t="s">
        <v>730</v>
      </c>
      <c r="C681" s="15">
        <v>1000</v>
      </c>
      <c r="D681" s="15">
        <v>1000</v>
      </c>
    </row>
    <row r="682" spans="1:4" ht="12.75">
      <c r="A682" t="s">
        <v>731</v>
      </c>
      <c r="B682" t="s">
        <v>376</v>
      </c>
      <c r="C682" s="15">
        <v>16500</v>
      </c>
      <c r="D682" s="15">
        <v>16500</v>
      </c>
    </row>
    <row r="683" spans="1:4" ht="12.75">
      <c r="A683" t="s">
        <v>732</v>
      </c>
      <c r="B683" t="s">
        <v>336</v>
      </c>
      <c r="C683" s="15">
        <v>750</v>
      </c>
      <c r="D683" s="15">
        <v>750</v>
      </c>
    </row>
    <row r="684" spans="1:4" ht="12.75">
      <c r="A684" t="s">
        <v>733</v>
      </c>
      <c r="B684" t="s">
        <v>142</v>
      </c>
      <c r="C684" s="15">
        <v>2000</v>
      </c>
      <c r="D684" s="15">
        <v>2000</v>
      </c>
    </row>
    <row r="685" spans="1:4" ht="12.75">
      <c r="A685" t="s">
        <v>734</v>
      </c>
      <c r="B685" t="s">
        <v>735</v>
      </c>
      <c r="C685" s="15">
        <v>3500</v>
      </c>
      <c r="D685" s="15">
        <v>3500</v>
      </c>
    </row>
    <row r="686" spans="1:4" ht="12.75">
      <c r="A686" t="s">
        <v>736</v>
      </c>
      <c r="B686" t="s">
        <v>74</v>
      </c>
      <c r="C686" s="15">
        <v>500</v>
      </c>
      <c r="D686" s="15">
        <v>500</v>
      </c>
    </row>
    <row r="687" spans="1:4" ht="12.75">
      <c r="A687" t="s">
        <v>737</v>
      </c>
      <c r="B687" t="s">
        <v>76</v>
      </c>
      <c r="C687" s="15">
        <v>12350</v>
      </c>
      <c r="D687" s="15">
        <v>10050</v>
      </c>
    </row>
    <row r="688" spans="1:4" ht="12.75">
      <c r="A688" t="s">
        <v>738</v>
      </c>
      <c r="B688" t="s">
        <v>576</v>
      </c>
      <c r="C688" s="15">
        <v>4400</v>
      </c>
      <c r="D688" s="15">
        <v>4400</v>
      </c>
    </row>
    <row r="689" spans="1:4" ht="12.75">
      <c r="A689" t="s">
        <v>739</v>
      </c>
      <c r="B689" t="s">
        <v>578</v>
      </c>
      <c r="C689" s="15">
        <v>500</v>
      </c>
      <c r="D689" s="15">
        <v>500</v>
      </c>
    </row>
    <row r="690" spans="1:4" ht="12.75">
      <c r="A690" t="s">
        <v>740</v>
      </c>
      <c r="B690" t="s">
        <v>588</v>
      </c>
      <c r="C690" s="15">
        <v>12130</v>
      </c>
      <c r="D690" s="15">
        <v>11777</v>
      </c>
    </row>
    <row r="691" spans="1:4" ht="12.75">
      <c r="A691" t="s">
        <v>741</v>
      </c>
      <c r="B691" t="s">
        <v>742</v>
      </c>
      <c r="C691" s="15">
        <v>1500</v>
      </c>
      <c r="D691" s="15">
        <v>1500</v>
      </c>
    </row>
    <row r="692" spans="1:4" ht="12.75">
      <c r="A692" t="s">
        <v>743</v>
      </c>
      <c r="B692" t="s">
        <v>221</v>
      </c>
      <c r="C692" s="15">
        <v>400</v>
      </c>
      <c r="D692" s="15">
        <v>400</v>
      </c>
    </row>
    <row r="693" spans="1:4" ht="12.75">
      <c r="A693" t="s">
        <v>744</v>
      </c>
      <c r="B693" t="s">
        <v>252</v>
      </c>
      <c r="C693" s="15">
        <v>0</v>
      </c>
      <c r="D693" s="15">
        <v>0</v>
      </c>
    </row>
    <row r="694" spans="1:4" ht="12.75">
      <c r="A694" s="16" t="s">
        <v>745</v>
      </c>
      <c r="B694" s="16" t="s">
        <v>746</v>
      </c>
      <c r="C694" s="17">
        <v>3500</v>
      </c>
      <c r="D694" s="17">
        <v>4600</v>
      </c>
    </row>
    <row r="695" spans="2:4" ht="12.75">
      <c r="B695" t="s">
        <v>597</v>
      </c>
      <c r="C695" s="15">
        <f>SUM(C662:C694)</f>
        <v>249464</v>
      </c>
      <c r="D695" s="34">
        <f>SUM(D662:D694)</f>
        <v>255628</v>
      </c>
    </row>
    <row r="696" spans="3:4" ht="12.75">
      <c r="C696" s="15"/>
      <c r="D696" s="15"/>
    </row>
    <row r="697" spans="1:4" ht="12.75">
      <c r="A697" t="s">
        <v>747</v>
      </c>
      <c r="C697" s="15"/>
      <c r="D697" s="15"/>
    </row>
    <row r="698" spans="1:4" ht="12.75">
      <c r="A698" t="s">
        <v>748</v>
      </c>
      <c r="B698" t="s">
        <v>119</v>
      </c>
      <c r="C698" s="15">
        <v>59003</v>
      </c>
      <c r="D698" s="15">
        <v>61498</v>
      </c>
    </row>
    <row r="699" spans="1:4" ht="12.75">
      <c r="A699" t="s">
        <v>749</v>
      </c>
      <c r="B699" t="s">
        <v>121</v>
      </c>
      <c r="C699" s="15">
        <v>900</v>
      </c>
      <c r="D699" s="15">
        <v>0</v>
      </c>
    </row>
    <row r="700" spans="1:4" ht="12.75">
      <c r="A700" t="s">
        <v>750</v>
      </c>
      <c r="B700" t="s">
        <v>123</v>
      </c>
      <c r="C700" s="15">
        <v>1500</v>
      </c>
      <c r="D700" s="15">
        <v>1500</v>
      </c>
    </row>
    <row r="701" spans="1:4" ht="12.75">
      <c r="A701" t="s">
        <v>751</v>
      </c>
      <c r="B701" t="s">
        <v>95</v>
      </c>
      <c r="C701" s="15">
        <v>3795</v>
      </c>
      <c r="D701" s="15">
        <v>3906</v>
      </c>
    </row>
    <row r="702" spans="1:4" ht="12.75">
      <c r="A702" t="s">
        <v>752</v>
      </c>
      <c r="B702" t="s">
        <v>68</v>
      </c>
      <c r="C702" s="15">
        <v>887</v>
      </c>
      <c r="D702" s="15">
        <v>913</v>
      </c>
    </row>
    <row r="703" spans="1:4" ht="12.75">
      <c r="A703" t="s">
        <v>753</v>
      </c>
      <c r="B703" t="s">
        <v>98</v>
      </c>
      <c r="C703" s="15">
        <v>9510</v>
      </c>
      <c r="D703" s="15">
        <v>8505</v>
      </c>
    </row>
    <row r="704" spans="1:4" ht="12.75">
      <c r="A704" t="s">
        <v>754</v>
      </c>
      <c r="B704" t="s">
        <v>100</v>
      </c>
      <c r="C704" s="15">
        <v>240</v>
      </c>
      <c r="D704" s="15">
        <v>240</v>
      </c>
    </row>
    <row r="705" spans="1:4" ht="12.75">
      <c r="A705" t="s">
        <v>755</v>
      </c>
      <c r="B705" t="s">
        <v>72</v>
      </c>
      <c r="C705" s="15">
        <v>490</v>
      </c>
      <c r="D705" s="15">
        <v>505</v>
      </c>
    </row>
    <row r="706" spans="1:4" ht="12.75">
      <c r="A706" t="s">
        <v>756</v>
      </c>
      <c r="B706" t="s">
        <v>131</v>
      </c>
      <c r="C706" s="15">
        <v>1000</v>
      </c>
      <c r="D706" s="15">
        <v>1000</v>
      </c>
    </row>
    <row r="707" spans="1:4" ht="12.75">
      <c r="A707" t="s">
        <v>757</v>
      </c>
      <c r="B707" t="s">
        <v>421</v>
      </c>
      <c r="C707" s="15">
        <v>15000</v>
      </c>
      <c r="D707" s="15">
        <v>15000</v>
      </c>
    </row>
    <row r="708" spans="1:4" ht="12.75">
      <c r="A708" t="s">
        <v>758</v>
      </c>
      <c r="B708" t="s">
        <v>423</v>
      </c>
      <c r="C708" s="15">
        <v>3500</v>
      </c>
      <c r="D708" s="15">
        <v>3500</v>
      </c>
    </row>
    <row r="709" spans="1:4" ht="12.75">
      <c r="A709" t="s">
        <v>759</v>
      </c>
      <c r="B709" t="s">
        <v>427</v>
      </c>
      <c r="C709" s="15">
        <v>1000</v>
      </c>
      <c r="D709" s="15">
        <v>1000</v>
      </c>
    </row>
    <row r="710" spans="1:4" ht="12.75">
      <c r="A710" t="s">
        <v>760</v>
      </c>
      <c r="B710" t="s">
        <v>134</v>
      </c>
      <c r="C710" s="15">
        <v>100000</v>
      </c>
      <c r="D710" s="34">
        <v>50000</v>
      </c>
    </row>
    <row r="711" spans="1:4" ht="12.75">
      <c r="A711" t="s">
        <v>761</v>
      </c>
      <c r="B711" t="s">
        <v>136</v>
      </c>
      <c r="C711" s="15">
        <v>10000</v>
      </c>
      <c r="D711" s="34">
        <v>10000</v>
      </c>
    </row>
    <row r="712" spans="1:4" ht="12.75">
      <c r="A712" t="s">
        <v>1326</v>
      </c>
      <c r="B712" t="s">
        <v>1327</v>
      </c>
      <c r="C712" s="15">
        <v>500</v>
      </c>
      <c r="D712" s="34">
        <v>250</v>
      </c>
    </row>
    <row r="713" spans="1:4" ht="12.75">
      <c r="A713" t="s">
        <v>762</v>
      </c>
      <c r="B713" t="s">
        <v>138</v>
      </c>
      <c r="C713" s="15">
        <v>25000</v>
      </c>
      <c r="D713" s="34">
        <v>50000</v>
      </c>
    </row>
    <row r="714" spans="1:4" ht="12.75">
      <c r="A714" t="s">
        <v>763</v>
      </c>
      <c r="B714" t="s">
        <v>142</v>
      </c>
      <c r="C714" s="15">
        <v>3000</v>
      </c>
      <c r="D714" s="34">
        <v>3000</v>
      </c>
    </row>
    <row r="715" spans="1:4" ht="12.75">
      <c r="A715" t="s">
        <v>764</v>
      </c>
      <c r="B715" t="s">
        <v>76</v>
      </c>
      <c r="C715" s="15">
        <v>4000</v>
      </c>
      <c r="D715" s="34">
        <v>4000</v>
      </c>
    </row>
    <row r="716" spans="1:4" ht="12.75">
      <c r="A716" t="s">
        <v>765</v>
      </c>
      <c r="B716" t="s">
        <v>435</v>
      </c>
      <c r="C716" s="15">
        <v>30000</v>
      </c>
      <c r="D716" s="34">
        <v>20000</v>
      </c>
    </row>
    <row r="717" spans="1:4" ht="12.75">
      <c r="A717" t="s">
        <v>766</v>
      </c>
      <c r="B717" t="s">
        <v>147</v>
      </c>
      <c r="C717" s="15">
        <v>76000</v>
      </c>
      <c r="D717" s="34">
        <v>70000</v>
      </c>
    </row>
    <row r="718" spans="1:4" ht="12.75">
      <c r="A718" s="16" t="s">
        <v>767</v>
      </c>
      <c r="B718" s="16" t="s">
        <v>438</v>
      </c>
      <c r="C718" s="17">
        <v>15000</v>
      </c>
      <c r="D718" s="42">
        <v>50000</v>
      </c>
    </row>
    <row r="719" spans="2:4" ht="12.75">
      <c r="B719" t="s">
        <v>768</v>
      </c>
      <c r="C719" s="15">
        <f>SUM(C698:C718)</f>
        <v>360325</v>
      </c>
      <c r="D719" s="34">
        <f>SUM(D698:D718)</f>
        <v>354817</v>
      </c>
    </row>
    <row r="720" spans="3:4" ht="12.75">
      <c r="C720" s="15"/>
      <c r="D720" s="15"/>
    </row>
    <row r="721" spans="1:4" ht="12.75">
      <c r="A721" t="s">
        <v>769</v>
      </c>
      <c r="C721" s="15"/>
      <c r="D721" s="15"/>
    </row>
    <row r="722" spans="1:4" ht="12.75">
      <c r="A722" t="s">
        <v>770</v>
      </c>
      <c r="B722" t="s">
        <v>66</v>
      </c>
      <c r="C722" s="15">
        <v>922476</v>
      </c>
      <c r="D722" s="15">
        <v>938945</v>
      </c>
    </row>
    <row r="723" spans="1:4" ht="12.75">
      <c r="A723" t="s">
        <v>771</v>
      </c>
      <c r="B723" t="s">
        <v>84</v>
      </c>
      <c r="C723" s="15">
        <v>4337</v>
      </c>
      <c r="D723" s="15">
        <v>5000</v>
      </c>
    </row>
    <row r="724" spans="1:4" ht="12.75">
      <c r="A724" t="s">
        <v>772</v>
      </c>
      <c r="B724" t="s">
        <v>773</v>
      </c>
      <c r="C724" s="15">
        <v>2500</v>
      </c>
      <c r="D724" s="15">
        <v>2500</v>
      </c>
    </row>
    <row r="725" spans="1:4" ht="12.75">
      <c r="A725" t="s">
        <v>774</v>
      </c>
      <c r="B725" t="s">
        <v>203</v>
      </c>
      <c r="C725" s="15">
        <v>30000</v>
      </c>
      <c r="D725" s="15">
        <v>30000</v>
      </c>
    </row>
    <row r="726" spans="1:4" ht="12.75">
      <c r="A726" t="s">
        <v>775</v>
      </c>
      <c r="B726" t="s">
        <v>153</v>
      </c>
      <c r="C726" s="15">
        <v>11516</v>
      </c>
      <c r="D726" s="15">
        <v>12026</v>
      </c>
    </row>
    <row r="727" spans="1:4" ht="12.75">
      <c r="A727" t="s">
        <v>776</v>
      </c>
      <c r="B727" t="s">
        <v>123</v>
      </c>
      <c r="C727" s="15">
        <v>500</v>
      </c>
      <c r="D727" s="15">
        <v>500</v>
      </c>
    </row>
    <row r="728" spans="1:4" ht="12.75">
      <c r="A728" t="s">
        <v>777</v>
      </c>
      <c r="B728" t="s">
        <v>95</v>
      </c>
      <c r="C728" s="15">
        <v>714</v>
      </c>
      <c r="D728" s="15">
        <v>775</v>
      </c>
    </row>
    <row r="729" spans="1:4" ht="12.75">
      <c r="A729" t="s">
        <v>778</v>
      </c>
      <c r="B729" t="s">
        <v>68</v>
      </c>
      <c r="C729" s="15">
        <v>14390</v>
      </c>
      <c r="D729" s="15">
        <v>14340</v>
      </c>
    </row>
    <row r="730" spans="3:4" ht="12.75">
      <c r="C730" s="15"/>
      <c r="D730" s="15"/>
    </row>
    <row r="731" spans="1:4" ht="12.75">
      <c r="A731" t="s">
        <v>779</v>
      </c>
      <c r="B731" t="s">
        <v>98</v>
      </c>
      <c r="C731" s="15">
        <v>1945</v>
      </c>
      <c r="D731" s="15">
        <v>1691</v>
      </c>
    </row>
    <row r="732" spans="1:4" ht="12.75">
      <c r="A732" t="s">
        <v>780</v>
      </c>
      <c r="B732" t="s">
        <v>100</v>
      </c>
      <c r="C732" s="15">
        <v>1320</v>
      </c>
      <c r="D732" s="15">
        <v>1500</v>
      </c>
    </row>
    <row r="733" spans="1:4" ht="12.75">
      <c r="A733" t="s">
        <v>781</v>
      </c>
      <c r="B733" t="s">
        <v>72</v>
      </c>
      <c r="C733" s="15">
        <v>7940</v>
      </c>
      <c r="D733" s="15">
        <v>7915</v>
      </c>
    </row>
    <row r="734" spans="1:4" ht="12.75">
      <c r="A734" t="s">
        <v>782</v>
      </c>
      <c r="B734" t="s">
        <v>219</v>
      </c>
      <c r="C734" s="15">
        <v>0</v>
      </c>
      <c r="D734" s="15">
        <v>0</v>
      </c>
    </row>
    <row r="735" spans="1:4" ht="12.75">
      <c r="A735" t="s">
        <v>783</v>
      </c>
      <c r="B735" t="s">
        <v>78</v>
      </c>
      <c r="C735" s="15">
        <v>3000</v>
      </c>
      <c r="D735" s="15">
        <v>5000</v>
      </c>
    </row>
    <row r="736" spans="1:5" ht="12.75">
      <c r="A736" t="s">
        <v>784</v>
      </c>
      <c r="B736" t="s">
        <v>785</v>
      </c>
      <c r="C736" s="15">
        <v>6000</v>
      </c>
      <c r="D736" s="15">
        <v>1500</v>
      </c>
      <c r="E736" t="s">
        <v>1439</v>
      </c>
    </row>
    <row r="737" spans="1:4" ht="12.75">
      <c r="A737" s="16" t="s">
        <v>786</v>
      </c>
      <c r="B737" s="16" t="s">
        <v>640</v>
      </c>
      <c r="C737" s="17">
        <v>4496</v>
      </c>
      <c r="D737" s="17">
        <v>5000</v>
      </c>
    </row>
    <row r="738" spans="2:4" ht="12.75">
      <c r="B738" t="s">
        <v>787</v>
      </c>
      <c r="C738" s="15">
        <f>SUM(C722:C737)</f>
        <v>1011134</v>
      </c>
      <c r="D738" s="34">
        <f>SUM(D722:D737)</f>
        <v>1026692</v>
      </c>
    </row>
    <row r="739" spans="3:4" ht="12.75">
      <c r="C739" s="15"/>
      <c r="D739" s="15"/>
    </row>
    <row r="740" spans="1:4" ht="12.75">
      <c r="A740" t="s">
        <v>642</v>
      </c>
      <c r="C740" s="15"/>
      <c r="D740" s="15"/>
    </row>
    <row r="741" spans="1:4" ht="12.75">
      <c r="A741" t="s">
        <v>788</v>
      </c>
      <c r="B741" t="s">
        <v>66</v>
      </c>
      <c r="C741" s="15">
        <v>108521</v>
      </c>
      <c r="D741" s="15">
        <v>109858</v>
      </c>
    </row>
    <row r="742" spans="1:4" ht="12.75">
      <c r="A742" t="s">
        <v>789</v>
      </c>
      <c r="B742" t="s">
        <v>495</v>
      </c>
      <c r="C742" s="15">
        <v>5000</v>
      </c>
      <c r="D742" s="15">
        <v>5000</v>
      </c>
    </row>
    <row r="743" spans="1:4" ht="12.75">
      <c r="A743" t="s">
        <v>790</v>
      </c>
      <c r="B743" t="s">
        <v>153</v>
      </c>
      <c r="C743" s="15">
        <v>20220</v>
      </c>
      <c r="D743" s="15">
        <v>20834</v>
      </c>
    </row>
    <row r="744" spans="1:4" ht="12.75">
      <c r="A744" t="s">
        <v>791</v>
      </c>
      <c r="B744" t="s">
        <v>123</v>
      </c>
      <c r="C744" s="15">
        <v>1000</v>
      </c>
      <c r="D744" s="15">
        <v>1000</v>
      </c>
    </row>
    <row r="745" spans="1:4" ht="12.75">
      <c r="A745" t="s">
        <v>792</v>
      </c>
      <c r="B745" t="s">
        <v>95</v>
      </c>
      <c r="C745" s="15">
        <v>1315</v>
      </c>
      <c r="D745" s="15">
        <v>1355</v>
      </c>
    </row>
    <row r="746" spans="1:4" ht="12.75">
      <c r="A746" t="s">
        <v>793</v>
      </c>
      <c r="B746" t="s">
        <v>68</v>
      </c>
      <c r="C746" s="15">
        <v>1955</v>
      </c>
      <c r="D746" s="15">
        <v>1982</v>
      </c>
    </row>
    <row r="747" spans="1:4" ht="12.75">
      <c r="A747" t="s">
        <v>794</v>
      </c>
      <c r="B747" t="s">
        <v>98</v>
      </c>
      <c r="C747" s="15">
        <v>3431</v>
      </c>
      <c r="D747" s="15">
        <v>2950</v>
      </c>
    </row>
    <row r="748" spans="1:4" ht="12.75">
      <c r="A748" t="s">
        <v>795</v>
      </c>
      <c r="B748" t="s">
        <v>100</v>
      </c>
      <c r="C748" s="15">
        <v>210</v>
      </c>
      <c r="D748" s="15">
        <v>300</v>
      </c>
    </row>
    <row r="749" spans="1:4" ht="12.75">
      <c r="A749" s="16" t="s">
        <v>796</v>
      </c>
      <c r="B749" s="16" t="s">
        <v>72</v>
      </c>
      <c r="C749" s="17">
        <v>795</v>
      </c>
      <c r="D749" s="17">
        <v>1095</v>
      </c>
    </row>
    <row r="750" spans="2:4" ht="12.75">
      <c r="B750" t="s">
        <v>797</v>
      </c>
      <c r="C750" s="15">
        <f>SUM(C741:C749)</f>
        <v>142447</v>
      </c>
      <c r="D750" s="34">
        <f>SUM(D741:D749)</f>
        <v>144374</v>
      </c>
    </row>
    <row r="751" spans="3:4" ht="12.75">
      <c r="C751" s="15"/>
      <c r="D751" s="15"/>
    </row>
    <row r="752" spans="1:4" ht="12.75">
      <c r="A752" t="s">
        <v>798</v>
      </c>
      <c r="C752" s="15"/>
      <c r="D752" s="15"/>
    </row>
    <row r="753" spans="1:4" ht="12.75">
      <c r="A753" t="s">
        <v>799</v>
      </c>
      <c r="B753" t="s">
        <v>84</v>
      </c>
      <c r="C753" s="15">
        <v>3072</v>
      </c>
      <c r="D753" s="15">
        <v>3072</v>
      </c>
    </row>
    <row r="754" spans="1:4" ht="12.75">
      <c r="A754" t="s">
        <v>800</v>
      </c>
      <c r="B754" t="s">
        <v>68</v>
      </c>
      <c r="C754" s="15">
        <v>45</v>
      </c>
      <c r="D754" s="15">
        <v>45</v>
      </c>
    </row>
    <row r="755" spans="1:4" ht="12.75">
      <c r="A755" t="s">
        <v>801</v>
      </c>
      <c r="B755" t="s">
        <v>72</v>
      </c>
      <c r="C755" s="15">
        <v>25</v>
      </c>
      <c r="D755" s="15">
        <v>25</v>
      </c>
    </row>
    <row r="756" spans="1:4" ht="12.75">
      <c r="A756" t="s">
        <v>802</v>
      </c>
      <c r="B756" t="s">
        <v>661</v>
      </c>
      <c r="C756" s="15">
        <v>1000</v>
      </c>
      <c r="D756" s="15">
        <v>1000</v>
      </c>
    </row>
    <row r="757" spans="1:4" ht="12.75">
      <c r="A757" s="23" t="s">
        <v>803</v>
      </c>
      <c r="B757" s="23" t="s">
        <v>76</v>
      </c>
      <c r="C757" s="24">
        <v>4835</v>
      </c>
      <c r="D757" s="24">
        <v>2335</v>
      </c>
    </row>
    <row r="758" spans="1:5" ht="12.75">
      <c r="A758" s="27" t="s">
        <v>1390</v>
      </c>
      <c r="B758" s="27" t="s">
        <v>664</v>
      </c>
      <c r="C758" s="17"/>
      <c r="D758" s="17"/>
      <c r="E758" t="s">
        <v>1439</v>
      </c>
    </row>
    <row r="759" spans="2:4" ht="12.75">
      <c r="B759" t="s">
        <v>804</v>
      </c>
      <c r="C759" s="15">
        <f>SUM(C753:C757)</f>
        <v>8977</v>
      </c>
      <c r="D759" s="34">
        <f>SUM(D753:D757)</f>
        <v>6477</v>
      </c>
    </row>
    <row r="760" spans="3:4" ht="12.75">
      <c r="C760" s="15"/>
      <c r="D760" s="15"/>
    </row>
    <row r="761" spans="1:4" ht="12.75">
      <c r="A761" t="s">
        <v>506</v>
      </c>
      <c r="C761" s="15"/>
      <c r="D761" s="15"/>
    </row>
    <row r="762" spans="1:5" ht="12.75">
      <c r="A762" t="s">
        <v>805</v>
      </c>
      <c r="B762" t="s">
        <v>179</v>
      </c>
      <c r="C762" s="15">
        <v>40000</v>
      </c>
      <c r="D762" s="15">
        <v>10000</v>
      </c>
      <c r="E762" t="s">
        <v>1439</v>
      </c>
    </row>
    <row r="763" spans="1:5" ht="12.75">
      <c r="A763" s="16" t="s">
        <v>806</v>
      </c>
      <c r="B763" s="16" t="s">
        <v>510</v>
      </c>
      <c r="C763" s="17">
        <v>46013</v>
      </c>
      <c r="D763" s="17">
        <v>9167</v>
      </c>
      <c r="E763" t="s">
        <v>1439</v>
      </c>
    </row>
    <row r="764" spans="2:4" ht="12.75">
      <c r="B764" t="s">
        <v>511</v>
      </c>
      <c r="C764" s="15">
        <f>SUM(C762:C763)</f>
        <v>86013</v>
      </c>
      <c r="D764" s="34">
        <f>SUM(D762:D763)</f>
        <v>19167</v>
      </c>
    </row>
    <row r="765" spans="3:4" ht="12.75">
      <c r="C765" s="15"/>
      <c r="D765" s="15"/>
    </row>
    <row r="766" spans="3:4" ht="12.75">
      <c r="C766" s="15"/>
      <c r="D766" s="15"/>
    </row>
    <row r="767" spans="1:4" ht="12.75">
      <c r="A767" t="s">
        <v>807</v>
      </c>
      <c r="C767" s="15"/>
      <c r="D767" s="15"/>
    </row>
    <row r="768" spans="1:4" ht="12.75">
      <c r="A768" t="s">
        <v>808</v>
      </c>
      <c r="B768" t="s">
        <v>84</v>
      </c>
      <c r="C768" s="15">
        <v>2442</v>
      </c>
      <c r="D768" s="15">
        <v>2442</v>
      </c>
    </row>
    <row r="769" spans="1:4" ht="12.75">
      <c r="A769" t="s">
        <v>809</v>
      </c>
      <c r="B769" t="s">
        <v>68</v>
      </c>
      <c r="C769" s="15">
        <v>36</v>
      </c>
      <c r="D769" s="15">
        <v>36</v>
      </c>
    </row>
    <row r="770" spans="3:4" ht="12.75">
      <c r="C770" s="15">
        <v>5</v>
      </c>
      <c r="D770" s="15">
        <v>5</v>
      </c>
    </row>
    <row r="771" spans="1:4" ht="12.75">
      <c r="A771" s="16" t="s">
        <v>810</v>
      </c>
      <c r="B771" s="16" t="s">
        <v>72</v>
      </c>
      <c r="C771" s="17">
        <v>20</v>
      </c>
      <c r="D771" s="17">
        <v>20</v>
      </c>
    </row>
    <row r="772" spans="2:4" ht="12.75">
      <c r="B772" t="s">
        <v>811</v>
      </c>
      <c r="C772" s="28">
        <f>SUM(C768:C771)</f>
        <v>2503</v>
      </c>
      <c r="D772" s="35">
        <f>SUM(D768:D771)</f>
        <v>2503</v>
      </c>
    </row>
    <row r="773" spans="3:4" ht="12.75">
      <c r="C773" s="15"/>
      <c r="D773" s="15"/>
    </row>
    <row r="774" spans="1:4" ht="12.75">
      <c r="A774" t="s">
        <v>812</v>
      </c>
      <c r="C774" s="15"/>
      <c r="D774" s="15"/>
    </row>
    <row r="775" spans="1:4" ht="12.75">
      <c r="A775" t="s">
        <v>813</v>
      </c>
      <c r="B775" t="s">
        <v>84</v>
      </c>
      <c r="C775" s="21">
        <v>10505</v>
      </c>
      <c r="D775" s="21">
        <v>19602</v>
      </c>
    </row>
    <row r="776" spans="1:4" ht="12.75">
      <c r="A776" t="s">
        <v>814</v>
      </c>
      <c r="B776" t="s">
        <v>123</v>
      </c>
      <c r="C776" s="21">
        <v>1097</v>
      </c>
      <c r="D776" s="21">
        <v>0</v>
      </c>
    </row>
    <row r="777" spans="1:4" ht="12.75">
      <c r="A777" t="s">
        <v>1392</v>
      </c>
      <c r="B777" t="s">
        <v>1391</v>
      </c>
      <c r="C777" s="21"/>
      <c r="D777" s="21"/>
    </row>
    <row r="778" spans="1:4" ht="12.75">
      <c r="A778" t="s">
        <v>1393</v>
      </c>
      <c r="B778" t="s">
        <v>123</v>
      </c>
      <c r="C778" s="21"/>
      <c r="D778" s="21"/>
    </row>
    <row r="779" spans="1:4" ht="12.75">
      <c r="A779" t="s">
        <v>815</v>
      </c>
      <c r="B779" t="s">
        <v>95</v>
      </c>
      <c r="C779" s="21">
        <v>68</v>
      </c>
      <c r="D779" s="21">
        <v>68</v>
      </c>
    </row>
    <row r="780" spans="1:4" ht="12.75">
      <c r="A780" t="s">
        <v>816</v>
      </c>
      <c r="B780" t="s">
        <v>68</v>
      </c>
      <c r="C780" s="21">
        <v>173</v>
      </c>
      <c r="D780" s="21">
        <v>285</v>
      </c>
    </row>
    <row r="781" spans="1:4" ht="12.75">
      <c r="A781" t="s">
        <v>817</v>
      </c>
      <c r="B781" t="s">
        <v>100</v>
      </c>
      <c r="C781" s="21">
        <v>15</v>
      </c>
      <c r="D781" s="21">
        <v>15</v>
      </c>
    </row>
    <row r="782" spans="1:4" ht="12.75">
      <c r="A782" s="16" t="s">
        <v>818</v>
      </c>
      <c r="B782" s="16" t="s">
        <v>72</v>
      </c>
      <c r="C782" s="22">
        <v>100</v>
      </c>
      <c r="D782" s="22">
        <v>160</v>
      </c>
    </row>
    <row r="783" spans="2:4" ht="12.75">
      <c r="B783" t="s">
        <v>819</v>
      </c>
      <c r="C783" s="21">
        <f>SUM(C775:C782)</f>
        <v>11958</v>
      </c>
      <c r="D783" s="33">
        <f>SUM(D775:D782)</f>
        <v>20130</v>
      </c>
    </row>
    <row r="784" spans="3:4" ht="12.75">
      <c r="C784" s="15"/>
      <c r="D784" s="15"/>
    </row>
    <row r="785" spans="1:4" ht="12.75">
      <c r="A785" t="s">
        <v>820</v>
      </c>
      <c r="C785" s="15"/>
      <c r="D785" s="15"/>
    </row>
    <row r="786" spans="1:4" ht="12.75">
      <c r="A786" t="s">
        <v>821</v>
      </c>
      <c r="B786" t="s">
        <v>66</v>
      </c>
      <c r="C786" s="15">
        <v>59100</v>
      </c>
      <c r="D786" s="15">
        <v>59691</v>
      </c>
    </row>
    <row r="787" spans="1:4" ht="12.75">
      <c r="A787" t="s">
        <v>822</v>
      </c>
      <c r="B787" t="s">
        <v>195</v>
      </c>
      <c r="C787" s="15">
        <v>6321</v>
      </c>
      <c r="D787" s="15">
        <v>6384</v>
      </c>
    </row>
    <row r="788" spans="1:4" ht="12.75">
      <c r="A788" t="s">
        <v>823</v>
      </c>
      <c r="B788" t="s">
        <v>68</v>
      </c>
      <c r="C788" s="15">
        <v>950</v>
      </c>
      <c r="D788" s="15">
        <v>960</v>
      </c>
    </row>
    <row r="789" spans="1:4" ht="12.75">
      <c r="A789" t="s">
        <v>824</v>
      </c>
      <c r="B789" t="s">
        <v>100</v>
      </c>
      <c r="C789" s="15">
        <v>60</v>
      </c>
      <c r="D789" s="15">
        <v>60</v>
      </c>
    </row>
    <row r="790" spans="1:4" ht="12.75">
      <c r="A790" s="16" t="s">
        <v>825</v>
      </c>
      <c r="B790" s="16" t="s">
        <v>72</v>
      </c>
      <c r="C790" s="17">
        <v>525</v>
      </c>
      <c r="D790" s="17">
        <v>529</v>
      </c>
    </row>
    <row r="791" spans="2:4" ht="12.75">
      <c r="B791" t="s">
        <v>826</v>
      </c>
      <c r="C791" s="15">
        <f>SUM(C786:C790)</f>
        <v>66956</v>
      </c>
      <c r="D791" s="34">
        <f>SUM(D786:D790)</f>
        <v>67624</v>
      </c>
    </row>
    <row r="792" spans="3:4" ht="12.75">
      <c r="C792" s="15"/>
      <c r="D792" s="15"/>
    </row>
    <row r="793" spans="3:4" ht="12.75">
      <c r="C793" s="15"/>
      <c r="D793" s="15"/>
    </row>
    <row r="794" spans="1:4" ht="12.75">
      <c r="A794" t="s">
        <v>827</v>
      </c>
      <c r="C794" s="15"/>
      <c r="D794" s="15"/>
    </row>
    <row r="795" spans="1:4" ht="12.75">
      <c r="A795" t="s">
        <v>828</v>
      </c>
      <c r="B795" t="s">
        <v>66</v>
      </c>
      <c r="C795" s="15">
        <v>46068</v>
      </c>
      <c r="D795" s="15">
        <v>46717</v>
      </c>
    </row>
    <row r="796" spans="1:4" ht="12.75">
      <c r="A796" t="s">
        <v>829</v>
      </c>
      <c r="B796" t="s">
        <v>195</v>
      </c>
      <c r="C796" s="15">
        <v>1232</v>
      </c>
      <c r="D796" s="15">
        <v>1249</v>
      </c>
    </row>
    <row r="797" spans="1:4" ht="12.75">
      <c r="A797" t="s">
        <v>830</v>
      </c>
      <c r="B797" t="s">
        <v>68</v>
      </c>
      <c r="C797" s="15">
        <v>685</v>
      </c>
      <c r="D797" s="15">
        <v>695</v>
      </c>
    </row>
    <row r="798" spans="1:4" ht="12.75">
      <c r="A798" t="s">
        <v>831</v>
      </c>
      <c r="B798" t="s">
        <v>100</v>
      </c>
      <c r="C798" s="15">
        <v>60</v>
      </c>
      <c r="D798" s="15">
        <v>60</v>
      </c>
    </row>
    <row r="799" spans="1:4" ht="12.75">
      <c r="A799" s="16" t="s">
        <v>832</v>
      </c>
      <c r="B799" s="16" t="s">
        <v>72</v>
      </c>
      <c r="C799" s="17">
        <v>380</v>
      </c>
      <c r="D799" s="17">
        <v>385</v>
      </c>
    </row>
    <row r="800" spans="2:4" ht="12.75">
      <c r="B800" t="s">
        <v>833</v>
      </c>
      <c r="C800" s="15">
        <f>SUM(C795:C799)</f>
        <v>48425</v>
      </c>
      <c r="D800" s="34">
        <f>SUM(D795:D799)</f>
        <v>49106</v>
      </c>
    </row>
    <row r="801" spans="3:4" ht="12.75">
      <c r="C801" s="15"/>
      <c r="D801" s="15"/>
    </row>
    <row r="802" spans="1:4" ht="12.75">
      <c r="A802" t="s">
        <v>834</v>
      </c>
      <c r="C802" s="15"/>
      <c r="D802" s="15"/>
    </row>
    <row r="803" spans="1:4" ht="12.75">
      <c r="A803" t="s">
        <v>835</v>
      </c>
      <c r="B803" t="s">
        <v>66</v>
      </c>
      <c r="C803" s="15">
        <v>105000</v>
      </c>
      <c r="D803" s="15">
        <v>107424</v>
      </c>
    </row>
    <row r="804" spans="1:4" ht="12.75">
      <c r="A804" t="s">
        <v>836</v>
      </c>
      <c r="B804" t="s">
        <v>195</v>
      </c>
      <c r="C804" s="15">
        <v>21520</v>
      </c>
      <c r="D804" s="15">
        <v>22348</v>
      </c>
    </row>
    <row r="805" spans="1:4" ht="12.75">
      <c r="A805" t="s">
        <v>837</v>
      </c>
      <c r="B805" t="s">
        <v>84</v>
      </c>
      <c r="C805" s="15">
        <v>13750</v>
      </c>
      <c r="D805" s="15">
        <v>13600</v>
      </c>
    </row>
    <row r="806" spans="1:4" ht="12.75">
      <c r="A806" t="s">
        <v>838</v>
      </c>
      <c r="B806" t="s">
        <v>153</v>
      </c>
      <c r="C806" s="15">
        <v>40361</v>
      </c>
      <c r="D806" s="15">
        <v>40996</v>
      </c>
    </row>
    <row r="807" spans="1:4" ht="12.75">
      <c r="A807" t="s">
        <v>839</v>
      </c>
      <c r="B807" t="s">
        <v>153</v>
      </c>
      <c r="C807" s="15">
        <v>825</v>
      </c>
      <c r="D807" s="15">
        <v>825</v>
      </c>
    </row>
    <row r="808" spans="1:4" ht="12.75">
      <c r="A808" t="s">
        <v>840</v>
      </c>
      <c r="B808" t="s">
        <v>95</v>
      </c>
      <c r="C808" s="15">
        <v>2500</v>
      </c>
      <c r="D808" s="15">
        <v>2542</v>
      </c>
    </row>
    <row r="809" spans="1:4" ht="12.75">
      <c r="A809" t="s">
        <v>841</v>
      </c>
      <c r="B809" t="s">
        <v>95</v>
      </c>
      <c r="C809" s="15">
        <v>51</v>
      </c>
      <c r="D809" s="15">
        <v>51</v>
      </c>
    </row>
    <row r="810" spans="1:4" ht="12.75">
      <c r="A810" t="s">
        <v>842</v>
      </c>
      <c r="B810" t="s">
        <v>68</v>
      </c>
      <c r="C810" s="15">
        <v>2620</v>
      </c>
      <c r="D810" s="15">
        <v>2680</v>
      </c>
    </row>
    <row r="811" spans="1:4" ht="12.75">
      <c r="A811" t="s">
        <v>843</v>
      </c>
      <c r="B811" t="s">
        <v>68</v>
      </c>
      <c r="C811" s="15">
        <v>12</v>
      </c>
      <c r="D811" s="15">
        <v>12</v>
      </c>
    </row>
    <row r="812" spans="1:4" ht="12.75">
      <c r="A812" t="s">
        <v>844</v>
      </c>
      <c r="B812" t="s">
        <v>98</v>
      </c>
      <c r="C812" s="15">
        <v>6540</v>
      </c>
      <c r="D812" s="15">
        <v>5535</v>
      </c>
    </row>
    <row r="813" spans="1:4" ht="12.75">
      <c r="A813" t="s">
        <v>845</v>
      </c>
      <c r="B813" t="s">
        <v>98</v>
      </c>
      <c r="C813" s="15">
        <v>133</v>
      </c>
      <c r="D813" s="15">
        <v>147</v>
      </c>
    </row>
    <row r="814" spans="1:4" ht="12.75">
      <c r="A814" t="s">
        <v>846</v>
      </c>
      <c r="B814" t="s">
        <v>100</v>
      </c>
      <c r="C814" s="15">
        <v>228</v>
      </c>
      <c r="D814" s="15">
        <v>240</v>
      </c>
    </row>
    <row r="815" spans="1:4" ht="12.75">
      <c r="A815" t="s">
        <v>847</v>
      </c>
      <c r="B815" t="s">
        <v>100</v>
      </c>
      <c r="C815" s="15">
        <v>20</v>
      </c>
      <c r="D815" s="15">
        <v>8</v>
      </c>
    </row>
    <row r="816" spans="1:4" ht="12.75">
      <c r="A816" t="s">
        <v>848</v>
      </c>
      <c r="B816" t="s">
        <v>72</v>
      </c>
      <c r="C816" s="15">
        <v>1443</v>
      </c>
      <c r="D816" s="15">
        <v>1480</v>
      </c>
    </row>
    <row r="817" spans="1:4" ht="12.75">
      <c r="A817" t="s">
        <v>849</v>
      </c>
      <c r="B817" t="s">
        <v>72</v>
      </c>
      <c r="C817" s="15">
        <v>9</v>
      </c>
      <c r="D817" s="15">
        <v>7</v>
      </c>
    </row>
    <row r="818" spans="1:4" ht="12.75">
      <c r="A818" t="s">
        <v>850</v>
      </c>
      <c r="B818" t="s">
        <v>376</v>
      </c>
      <c r="C818" s="15">
        <v>14000</v>
      </c>
      <c r="D818" s="15">
        <v>14000</v>
      </c>
    </row>
    <row r="819" spans="1:4" ht="12.75">
      <c r="A819" t="s">
        <v>851</v>
      </c>
      <c r="B819" t="s">
        <v>336</v>
      </c>
      <c r="C819" s="15">
        <v>800</v>
      </c>
      <c r="D819" s="15">
        <v>600</v>
      </c>
    </row>
    <row r="820" spans="1:4" ht="12.75">
      <c r="A820" t="s">
        <v>852</v>
      </c>
      <c r="B820" t="s">
        <v>142</v>
      </c>
      <c r="C820" s="15">
        <v>1400</v>
      </c>
      <c r="D820" s="15">
        <v>1400</v>
      </c>
    </row>
    <row r="821" spans="1:4" ht="12.75">
      <c r="A821" t="s">
        <v>853</v>
      </c>
      <c r="B821" t="s">
        <v>735</v>
      </c>
      <c r="C821" s="15">
        <v>3200</v>
      </c>
      <c r="D821" s="15">
        <v>3200</v>
      </c>
    </row>
    <row r="822" spans="1:4" ht="12.75">
      <c r="A822" t="s">
        <v>854</v>
      </c>
      <c r="B822" t="s">
        <v>76</v>
      </c>
      <c r="C822" s="15">
        <v>9950</v>
      </c>
      <c r="D822" s="15">
        <v>9600</v>
      </c>
    </row>
    <row r="823" spans="1:4" ht="12.75">
      <c r="A823" t="s">
        <v>855</v>
      </c>
      <c r="B823" t="s">
        <v>576</v>
      </c>
      <c r="C823" s="15">
        <v>8500</v>
      </c>
      <c r="D823" s="15">
        <v>8500</v>
      </c>
    </row>
    <row r="824" spans="1:4" ht="12.75">
      <c r="A824" t="s">
        <v>856</v>
      </c>
      <c r="B824" t="s">
        <v>578</v>
      </c>
      <c r="C824" s="15"/>
      <c r="D824" s="15"/>
    </row>
    <row r="825" spans="1:4" ht="12.75">
      <c r="A825" s="23" t="s">
        <v>1335</v>
      </c>
      <c r="B825" s="23" t="s">
        <v>588</v>
      </c>
      <c r="C825" s="24">
        <v>18756</v>
      </c>
      <c r="D825" s="24">
        <v>19707</v>
      </c>
    </row>
    <row r="826" spans="1:4" ht="12.75">
      <c r="A826" s="27" t="s">
        <v>1333</v>
      </c>
      <c r="B826" s="27" t="s">
        <v>1334</v>
      </c>
      <c r="C826" s="17">
        <v>400</v>
      </c>
      <c r="D826" s="17">
        <v>400</v>
      </c>
    </row>
    <row r="827" spans="2:4" ht="12.75">
      <c r="B827" t="s">
        <v>857</v>
      </c>
      <c r="C827" s="15">
        <f>SUM(C803:C826)</f>
        <v>252018</v>
      </c>
      <c r="D827" s="34">
        <f>SUM(D803:D826)</f>
        <v>255302</v>
      </c>
    </row>
    <row r="828" spans="3:4" ht="12.75">
      <c r="C828" s="15"/>
      <c r="D828" s="15"/>
    </row>
    <row r="829" spans="1:4" ht="12.75">
      <c r="A829" t="s">
        <v>858</v>
      </c>
      <c r="C829" s="15"/>
      <c r="D829" s="15" t="s">
        <v>1343</v>
      </c>
    </row>
    <row r="830" spans="1:4" ht="12.75">
      <c r="A830" t="s">
        <v>859</v>
      </c>
      <c r="B830" t="s">
        <v>153</v>
      </c>
      <c r="C830" s="15">
        <v>60355</v>
      </c>
      <c r="D830" s="15">
        <v>57952</v>
      </c>
    </row>
    <row r="831" spans="1:4" ht="12.75">
      <c r="A831" t="s">
        <v>860</v>
      </c>
      <c r="B831" t="s">
        <v>121</v>
      </c>
      <c r="C831" s="15">
        <v>100</v>
      </c>
      <c r="D831" s="15">
        <v>0</v>
      </c>
    </row>
    <row r="832" spans="1:4" ht="12.75">
      <c r="A832" t="s">
        <v>861</v>
      </c>
      <c r="B832" t="s">
        <v>123</v>
      </c>
      <c r="C832" s="15">
        <v>4000</v>
      </c>
      <c r="D832" s="15">
        <v>4000</v>
      </c>
    </row>
    <row r="833" spans="1:4" ht="12.75">
      <c r="A833" t="s">
        <v>862</v>
      </c>
      <c r="B833" t="s">
        <v>95</v>
      </c>
      <c r="C833" s="15">
        <v>4000</v>
      </c>
      <c r="D833" s="15">
        <v>3841</v>
      </c>
    </row>
    <row r="834" spans="1:4" ht="12.75">
      <c r="A834" t="s">
        <v>863</v>
      </c>
      <c r="B834" t="s">
        <v>68</v>
      </c>
      <c r="C834" s="15">
        <v>935</v>
      </c>
      <c r="D834" s="15">
        <v>898</v>
      </c>
    </row>
    <row r="835" spans="1:4" ht="12.75">
      <c r="A835" t="s">
        <v>864</v>
      </c>
      <c r="B835" t="s">
        <v>98</v>
      </c>
      <c r="C835" s="15">
        <v>10425</v>
      </c>
      <c r="D835" s="15">
        <v>8363</v>
      </c>
    </row>
    <row r="836" spans="1:4" ht="12.75">
      <c r="A836" t="s">
        <v>865</v>
      </c>
      <c r="B836" t="s">
        <v>100</v>
      </c>
      <c r="C836" s="15">
        <v>240</v>
      </c>
      <c r="D836" s="15">
        <v>300</v>
      </c>
    </row>
    <row r="837" spans="1:4" ht="12.75">
      <c r="A837" t="s">
        <v>866</v>
      </c>
      <c r="B837" t="s">
        <v>72</v>
      </c>
      <c r="C837" s="15">
        <v>515</v>
      </c>
      <c r="D837" s="15">
        <v>495</v>
      </c>
    </row>
    <row r="838" spans="1:4" ht="12.75">
      <c r="A838" t="s">
        <v>867</v>
      </c>
      <c r="B838" t="s">
        <v>131</v>
      </c>
      <c r="C838" s="15">
        <v>1000</v>
      </c>
      <c r="D838" s="15">
        <v>200</v>
      </c>
    </row>
    <row r="839" spans="1:4" ht="12.75">
      <c r="A839" t="s">
        <v>868</v>
      </c>
      <c r="B839" t="s">
        <v>421</v>
      </c>
      <c r="C839" s="15">
        <v>11000</v>
      </c>
      <c r="D839" s="15">
        <v>11000</v>
      </c>
    </row>
    <row r="840" spans="1:4" ht="12.75">
      <c r="A840" t="s">
        <v>869</v>
      </c>
      <c r="B840" t="s">
        <v>423</v>
      </c>
      <c r="C840" s="15">
        <v>3500</v>
      </c>
      <c r="D840" s="15">
        <v>3500</v>
      </c>
    </row>
    <row r="841" spans="1:4" ht="12.75">
      <c r="A841" t="s">
        <v>870</v>
      </c>
      <c r="B841" t="s">
        <v>427</v>
      </c>
      <c r="C841" s="15">
        <v>4000</v>
      </c>
      <c r="D841" s="15">
        <v>4000</v>
      </c>
    </row>
    <row r="842" spans="1:4" ht="12.75">
      <c r="A842" t="s">
        <v>871</v>
      </c>
      <c r="B842" t="s">
        <v>134</v>
      </c>
      <c r="C842" s="15">
        <v>50000</v>
      </c>
      <c r="D842" s="34">
        <v>50000</v>
      </c>
    </row>
    <row r="843" spans="1:4" ht="12.75">
      <c r="A843" t="s">
        <v>872</v>
      </c>
      <c r="B843" t="s">
        <v>136</v>
      </c>
      <c r="C843" s="15">
        <v>10000</v>
      </c>
      <c r="D843" s="34">
        <v>10000</v>
      </c>
    </row>
    <row r="844" spans="1:4" ht="12.75">
      <c r="A844" t="s">
        <v>1329</v>
      </c>
      <c r="B844" t="s">
        <v>1328</v>
      </c>
      <c r="C844" s="15">
        <v>500</v>
      </c>
      <c r="D844" s="34">
        <v>250</v>
      </c>
    </row>
    <row r="845" spans="1:4" ht="12.75">
      <c r="A845" t="s">
        <v>873</v>
      </c>
      <c r="B845" t="s">
        <v>138</v>
      </c>
      <c r="C845" s="15">
        <v>25000</v>
      </c>
      <c r="D845" s="34">
        <v>50000</v>
      </c>
    </row>
    <row r="846" spans="1:4" ht="12.75">
      <c r="A846" t="s">
        <v>874</v>
      </c>
      <c r="B846" t="s">
        <v>142</v>
      </c>
      <c r="C846" s="15">
        <v>2000</v>
      </c>
      <c r="D846" s="34">
        <v>0</v>
      </c>
    </row>
    <row r="847" spans="1:4" ht="12.75">
      <c r="A847" t="s">
        <v>875</v>
      </c>
      <c r="B847" t="s">
        <v>76</v>
      </c>
      <c r="C847" s="15">
        <v>4000</v>
      </c>
      <c r="D847" s="34">
        <v>4000</v>
      </c>
    </row>
    <row r="848" spans="1:4" ht="12.75">
      <c r="A848" t="s">
        <v>876</v>
      </c>
      <c r="B848" t="s">
        <v>435</v>
      </c>
      <c r="C848" s="15">
        <v>35000</v>
      </c>
      <c r="D848" s="34">
        <v>25000</v>
      </c>
    </row>
    <row r="849" spans="1:4" ht="12.75">
      <c r="A849" t="s">
        <v>877</v>
      </c>
      <c r="B849" t="s">
        <v>147</v>
      </c>
      <c r="C849" s="15">
        <v>125000</v>
      </c>
      <c r="D849" s="34">
        <v>95000</v>
      </c>
    </row>
    <row r="850" spans="1:4" ht="12.75">
      <c r="A850" s="16" t="s">
        <v>878</v>
      </c>
      <c r="B850" s="16" t="s">
        <v>438</v>
      </c>
      <c r="C850" s="17">
        <v>15000</v>
      </c>
      <c r="D850" s="42">
        <v>50000</v>
      </c>
    </row>
    <row r="851" spans="2:4" ht="12.75">
      <c r="B851" t="s">
        <v>879</v>
      </c>
      <c r="C851" s="15">
        <f>SUM(C830:C850)</f>
        <v>366570</v>
      </c>
      <c r="D851" s="34">
        <f>SUM(D830:D850)</f>
        <v>378799</v>
      </c>
    </row>
    <row r="852" spans="3:4" ht="12.75">
      <c r="C852" s="15"/>
      <c r="D852" s="15"/>
    </row>
    <row r="853" spans="3:4" ht="12.75">
      <c r="C853" s="15"/>
      <c r="D853" s="15"/>
    </row>
    <row r="854" spans="1:4" ht="12.75">
      <c r="A854" t="s">
        <v>880</v>
      </c>
      <c r="C854" s="15"/>
      <c r="D854" s="15"/>
    </row>
    <row r="855" spans="1:4" ht="12.75">
      <c r="A855" t="s">
        <v>881</v>
      </c>
      <c r="B855" t="s">
        <v>66</v>
      </c>
      <c r="C855" s="15">
        <v>973078</v>
      </c>
      <c r="D855" s="15">
        <v>945399</v>
      </c>
    </row>
    <row r="856" spans="1:4" ht="12.75">
      <c r="A856" t="s">
        <v>882</v>
      </c>
      <c r="B856" t="s">
        <v>84</v>
      </c>
      <c r="C856" s="15">
        <v>3000</v>
      </c>
      <c r="D856" s="15">
        <v>3000</v>
      </c>
    </row>
    <row r="857" spans="1:4" ht="12.75">
      <c r="A857" t="s">
        <v>883</v>
      </c>
      <c r="B857" t="s">
        <v>773</v>
      </c>
      <c r="C857" s="15">
        <v>2500</v>
      </c>
      <c r="D857" s="15">
        <v>2500</v>
      </c>
    </row>
    <row r="858" spans="1:4" ht="12.75">
      <c r="A858" t="s">
        <v>884</v>
      </c>
      <c r="B858" t="s">
        <v>203</v>
      </c>
      <c r="C858" s="15">
        <v>50000</v>
      </c>
      <c r="D858" s="15">
        <v>50000</v>
      </c>
    </row>
    <row r="859" spans="1:4" ht="12.75">
      <c r="A859" t="s">
        <v>885</v>
      </c>
      <c r="B859" t="s">
        <v>153</v>
      </c>
      <c r="C859" s="15">
        <v>14663</v>
      </c>
      <c r="D859" s="15">
        <v>10885</v>
      </c>
    </row>
    <row r="860" spans="1:4" ht="12.75">
      <c r="A860" t="s">
        <v>886</v>
      </c>
      <c r="B860" t="s">
        <v>123</v>
      </c>
      <c r="C860" s="15">
        <v>500</v>
      </c>
      <c r="D860" s="15">
        <v>500</v>
      </c>
    </row>
    <row r="861" spans="1:4" ht="12.75">
      <c r="A861" t="s">
        <v>887</v>
      </c>
      <c r="B861" t="s">
        <v>95</v>
      </c>
      <c r="C861" s="15">
        <v>940</v>
      </c>
      <c r="D861" s="15">
        <v>706</v>
      </c>
    </row>
    <row r="862" spans="1:4" ht="12.75">
      <c r="A862" t="s">
        <v>888</v>
      </c>
      <c r="B862" t="s">
        <v>68</v>
      </c>
      <c r="C862" s="15">
        <v>15135</v>
      </c>
      <c r="D862" s="15">
        <v>14678</v>
      </c>
    </row>
    <row r="863" spans="1:4" ht="12.75">
      <c r="A863" t="s">
        <v>889</v>
      </c>
      <c r="B863" t="s">
        <v>98</v>
      </c>
      <c r="C863" s="15">
        <v>2455</v>
      </c>
      <c r="D863" s="15">
        <v>1537</v>
      </c>
    </row>
    <row r="864" spans="1:4" ht="12.75">
      <c r="A864" t="s">
        <v>890</v>
      </c>
      <c r="B864" t="s">
        <v>100</v>
      </c>
      <c r="C864" s="15">
        <v>1320</v>
      </c>
      <c r="D864" s="15">
        <v>1600</v>
      </c>
    </row>
    <row r="865" spans="1:4" ht="12.75">
      <c r="A865" t="s">
        <v>891</v>
      </c>
      <c r="B865" t="s">
        <v>72</v>
      </c>
      <c r="C865" s="15">
        <v>8350</v>
      </c>
      <c r="D865" s="15">
        <v>8100</v>
      </c>
    </row>
    <row r="866" spans="1:4" ht="12.75">
      <c r="A866" t="s">
        <v>892</v>
      </c>
      <c r="B866" t="s">
        <v>219</v>
      </c>
      <c r="C866" s="15">
        <v>713</v>
      </c>
      <c r="D866" s="15">
        <v>713</v>
      </c>
    </row>
    <row r="867" spans="1:4" ht="12.75">
      <c r="A867" t="s">
        <v>893</v>
      </c>
      <c r="B867" t="s">
        <v>78</v>
      </c>
      <c r="C867" s="15">
        <v>3000</v>
      </c>
      <c r="D867" s="15">
        <v>5000</v>
      </c>
    </row>
    <row r="868" spans="1:5" ht="12.75">
      <c r="A868" t="s">
        <v>894</v>
      </c>
      <c r="B868" t="s">
        <v>638</v>
      </c>
      <c r="C868" s="15">
        <v>6000</v>
      </c>
      <c r="D868" s="15">
        <v>1500</v>
      </c>
      <c r="E868" t="s">
        <v>1439</v>
      </c>
    </row>
    <row r="869" spans="1:4" ht="12.75">
      <c r="A869" s="16" t="s">
        <v>895</v>
      </c>
      <c r="B869" s="16" t="s">
        <v>640</v>
      </c>
      <c r="C869" s="17">
        <v>4449</v>
      </c>
      <c r="D869" s="17">
        <v>5000</v>
      </c>
    </row>
    <row r="870" spans="2:4" ht="12.75">
      <c r="B870" t="s">
        <v>896</v>
      </c>
      <c r="C870" s="15">
        <f>SUM(C855:C869)</f>
        <v>1086103</v>
      </c>
      <c r="D870" s="34">
        <f>SUM(D855:D869)</f>
        <v>1051118</v>
      </c>
    </row>
    <row r="871" spans="3:4" ht="12.75">
      <c r="C871" s="15"/>
      <c r="D871" s="15"/>
    </row>
    <row r="872" spans="1:4" ht="12.75">
      <c r="A872" t="s">
        <v>897</v>
      </c>
      <c r="C872" s="15"/>
      <c r="D872" s="15"/>
    </row>
    <row r="873" spans="1:4" ht="12.75">
      <c r="A873" t="s">
        <v>898</v>
      </c>
      <c r="B873" t="s">
        <v>66</v>
      </c>
      <c r="C873" s="15">
        <v>153208</v>
      </c>
      <c r="D873" s="15">
        <v>135090</v>
      </c>
    </row>
    <row r="874" spans="1:4" ht="12.75">
      <c r="A874" t="s">
        <v>899</v>
      </c>
      <c r="B874" t="s">
        <v>495</v>
      </c>
      <c r="C874" s="15">
        <v>5000</v>
      </c>
      <c r="D874" s="15">
        <v>5000</v>
      </c>
    </row>
    <row r="875" spans="1:4" ht="12.75">
      <c r="A875" t="s">
        <v>900</v>
      </c>
      <c r="B875" t="s">
        <v>153</v>
      </c>
      <c r="C875" s="15">
        <v>29875</v>
      </c>
      <c r="D875" s="15">
        <v>41941</v>
      </c>
    </row>
    <row r="876" spans="3:4" ht="12.75">
      <c r="C876" s="15"/>
      <c r="D876" s="15"/>
    </row>
    <row r="877" spans="1:4" ht="12.75">
      <c r="A877" t="s">
        <v>901</v>
      </c>
      <c r="B877" t="s">
        <v>123</v>
      </c>
      <c r="C877" s="15">
        <v>1500</v>
      </c>
      <c r="D877" s="15">
        <v>1500</v>
      </c>
    </row>
    <row r="878" spans="1:4" ht="12.75">
      <c r="A878" t="s">
        <v>902</v>
      </c>
      <c r="B878" t="s">
        <v>95</v>
      </c>
      <c r="C878" s="15">
        <v>1945</v>
      </c>
      <c r="D878" s="15">
        <v>2695</v>
      </c>
    </row>
    <row r="879" spans="1:4" ht="12.75">
      <c r="A879" t="s">
        <v>903</v>
      </c>
      <c r="B879" t="s">
        <v>68</v>
      </c>
      <c r="C879" s="15">
        <v>2750</v>
      </c>
      <c r="D879" s="15">
        <v>2661</v>
      </c>
    </row>
    <row r="880" spans="1:4" ht="12.75">
      <c r="A880" t="s">
        <v>904</v>
      </c>
      <c r="B880" t="s">
        <v>98</v>
      </c>
      <c r="C880" s="15">
        <v>5075</v>
      </c>
      <c r="D880" s="15">
        <v>5865</v>
      </c>
    </row>
    <row r="881" spans="1:4" ht="12.75">
      <c r="A881" t="s">
        <v>905</v>
      </c>
      <c r="B881" t="s">
        <v>100</v>
      </c>
      <c r="C881" s="15">
        <v>300</v>
      </c>
      <c r="D881" s="15">
        <v>400</v>
      </c>
    </row>
    <row r="882" spans="1:4" ht="12.75">
      <c r="A882" s="16" t="s">
        <v>906</v>
      </c>
      <c r="B882" s="16" t="s">
        <v>72</v>
      </c>
      <c r="C882" s="17">
        <v>1520</v>
      </c>
      <c r="D882" s="17">
        <v>1468</v>
      </c>
    </row>
    <row r="883" spans="2:4" ht="12.75">
      <c r="B883" t="s">
        <v>907</v>
      </c>
      <c r="C883" s="15">
        <f>SUM(C873:C882)</f>
        <v>201173</v>
      </c>
      <c r="D883" s="34">
        <f>SUM(D873:D882)</f>
        <v>196620</v>
      </c>
    </row>
    <row r="884" spans="3:4" ht="12.75">
      <c r="C884" s="15"/>
      <c r="D884" s="15"/>
    </row>
    <row r="885" spans="1:4" ht="12.75">
      <c r="A885" t="s">
        <v>908</v>
      </c>
      <c r="C885" s="15"/>
      <c r="D885" s="15"/>
    </row>
    <row r="886" spans="1:4" ht="12.75">
      <c r="A886" t="s">
        <v>909</v>
      </c>
      <c r="B886" t="s">
        <v>84</v>
      </c>
      <c r="C886" s="21">
        <v>3072</v>
      </c>
      <c r="D886" s="21">
        <v>3072</v>
      </c>
    </row>
    <row r="887" spans="1:4" ht="12.75">
      <c r="A887" t="s">
        <v>910</v>
      </c>
      <c r="B887" t="s">
        <v>68</v>
      </c>
      <c r="C887" s="21">
        <v>45</v>
      </c>
      <c r="D887" s="21">
        <v>45</v>
      </c>
    </row>
    <row r="888" spans="1:4" ht="12.75">
      <c r="A888" t="s">
        <v>911</v>
      </c>
      <c r="B888" t="s">
        <v>72</v>
      </c>
      <c r="C888" s="21">
        <v>25</v>
      </c>
      <c r="D888" s="21">
        <v>25</v>
      </c>
    </row>
    <row r="889" spans="1:4" ht="12.75">
      <c r="A889" t="s">
        <v>912</v>
      </c>
      <c r="B889" t="s">
        <v>661</v>
      </c>
      <c r="C889" s="21">
        <v>1500</v>
      </c>
      <c r="D889" s="21">
        <v>1500</v>
      </c>
    </row>
    <row r="890" spans="1:4" ht="12.75">
      <c r="A890" s="23" t="s">
        <v>913</v>
      </c>
      <c r="B890" s="23" t="s">
        <v>76</v>
      </c>
      <c r="C890" s="29">
        <v>7500</v>
      </c>
      <c r="D890" s="29">
        <v>5000</v>
      </c>
    </row>
    <row r="891" spans="1:5" ht="12.75">
      <c r="A891" s="27" t="s">
        <v>1394</v>
      </c>
      <c r="B891" s="27" t="s">
        <v>664</v>
      </c>
      <c r="C891" s="22"/>
      <c r="D891" s="22"/>
      <c r="E891" t="s">
        <v>1439</v>
      </c>
    </row>
    <row r="892" spans="2:4" ht="12.75">
      <c r="B892" t="s">
        <v>914</v>
      </c>
      <c r="C892" s="29">
        <f>SUM(C886:C890)</f>
        <v>12142</v>
      </c>
      <c r="D892" s="36">
        <f>SUM(D886:D890)</f>
        <v>9642</v>
      </c>
    </row>
    <row r="893" spans="3:4" ht="12.75">
      <c r="C893" s="15"/>
      <c r="D893" s="15"/>
    </row>
    <row r="894" spans="1:4" ht="12.75">
      <c r="A894" t="s">
        <v>915</v>
      </c>
      <c r="C894" s="15"/>
      <c r="D894" s="15"/>
    </row>
    <row r="895" spans="1:4" ht="12.75">
      <c r="A895" s="16" t="s">
        <v>916</v>
      </c>
      <c r="B895" s="16" t="s">
        <v>917</v>
      </c>
      <c r="C895" s="17">
        <v>5000</v>
      </c>
      <c r="D895" s="17">
        <v>5000</v>
      </c>
    </row>
    <row r="896" spans="2:4" ht="12.75">
      <c r="B896" t="s">
        <v>918</v>
      </c>
      <c r="C896" s="15">
        <f>SUM(C895)</f>
        <v>5000</v>
      </c>
      <c r="D896" s="34">
        <f>SUM(D895)</f>
        <v>5000</v>
      </c>
    </row>
    <row r="897" spans="3:4" ht="12.75">
      <c r="C897" s="15"/>
      <c r="D897" s="15"/>
    </row>
    <row r="898" spans="1:4" ht="12.75">
      <c r="A898" t="s">
        <v>506</v>
      </c>
      <c r="C898" s="15"/>
      <c r="D898" s="15"/>
    </row>
    <row r="899" spans="1:5" ht="12.75">
      <c r="A899" t="s">
        <v>919</v>
      </c>
      <c r="B899" t="s">
        <v>179</v>
      </c>
      <c r="C899" s="15">
        <v>40000</v>
      </c>
      <c r="D899" s="15">
        <v>11730</v>
      </c>
      <c r="E899" t="s">
        <v>1439</v>
      </c>
    </row>
    <row r="900" spans="1:5" ht="12.75">
      <c r="A900" s="16" t="s">
        <v>920</v>
      </c>
      <c r="B900" s="16" t="s">
        <v>510</v>
      </c>
      <c r="C900" s="17">
        <v>9917</v>
      </c>
      <c r="D900" s="17">
        <v>5000</v>
      </c>
      <c r="E900" t="s">
        <v>1439</v>
      </c>
    </row>
    <row r="901" spans="2:4" ht="12.75">
      <c r="B901" t="s">
        <v>511</v>
      </c>
      <c r="C901" s="15">
        <f>SUM(C899:C900)</f>
        <v>49917</v>
      </c>
      <c r="D901" s="34">
        <f>SUM(D899:D900)</f>
        <v>16730</v>
      </c>
    </row>
    <row r="902" spans="3:4" ht="12.75">
      <c r="C902" s="15"/>
      <c r="D902" s="15"/>
    </row>
    <row r="903" spans="1:4" ht="12.75">
      <c r="A903" t="s">
        <v>921</v>
      </c>
      <c r="C903" s="15"/>
      <c r="D903" s="15"/>
    </row>
    <row r="904" spans="1:4" ht="12.75">
      <c r="A904" t="s">
        <v>922</v>
      </c>
      <c r="B904" t="s">
        <v>66</v>
      </c>
      <c r="C904" s="15">
        <v>225563</v>
      </c>
      <c r="D904" s="15">
        <v>275276</v>
      </c>
    </row>
    <row r="905" spans="1:4" ht="12.75">
      <c r="A905" t="s">
        <v>923</v>
      </c>
      <c r="B905" t="s">
        <v>195</v>
      </c>
      <c r="C905" s="15">
        <v>23881</v>
      </c>
      <c r="D905" s="15">
        <v>24238</v>
      </c>
    </row>
    <row r="906" spans="1:4" ht="12.75">
      <c r="A906" t="s">
        <v>924</v>
      </c>
      <c r="B906" t="s">
        <v>495</v>
      </c>
      <c r="C906" s="15">
        <v>20000</v>
      </c>
      <c r="D906" s="15">
        <v>10000</v>
      </c>
    </row>
    <row r="907" spans="1:4" ht="12.75">
      <c r="A907" t="s">
        <v>925</v>
      </c>
      <c r="B907" t="s">
        <v>68</v>
      </c>
      <c r="C907" s="15">
        <v>3910</v>
      </c>
      <c r="D907" s="15">
        <v>4490</v>
      </c>
    </row>
    <row r="908" spans="1:4" ht="12.75">
      <c r="A908" t="s">
        <v>926</v>
      </c>
      <c r="B908" t="s">
        <v>100</v>
      </c>
      <c r="C908" s="15">
        <v>300</v>
      </c>
      <c r="D908" s="15">
        <v>360</v>
      </c>
    </row>
    <row r="909" spans="1:4" ht="12.75">
      <c r="A909" s="16" t="s">
        <v>927</v>
      </c>
      <c r="B909" s="16" t="s">
        <v>72</v>
      </c>
      <c r="C909" s="17">
        <v>2155</v>
      </c>
      <c r="D909" s="17">
        <v>2476</v>
      </c>
    </row>
    <row r="910" spans="2:4" ht="12.75">
      <c r="B910" t="s">
        <v>928</v>
      </c>
      <c r="C910" s="15">
        <f>SUM(C904:C909)</f>
        <v>275809</v>
      </c>
      <c r="D910" s="34">
        <f>SUM(D904:D909)</f>
        <v>316840</v>
      </c>
    </row>
    <row r="911" spans="3:4" ht="12.75">
      <c r="C911" s="15"/>
      <c r="D911" s="15"/>
    </row>
    <row r="912" spans="3:4" ht="12.75">
      <c r="C912" s="15"/>
      <c r="D912" s="15"/>
    </row>
    <row r="913" spans="1:4" ht="12.75">
      <c r="A913" t="s">
        <v>929</v>
      </c>
      <c r="C913" s="15"/>
      <c r="D913" s="15"/>
    </row>
    <row r="914" spans="1:4" ht="12.75">
      <c r="A914" t="s">
        <v>930</v>
      </c>
      <c r="B914" t="s">
        <v>84</v>
      </c>
      <c r="C914" s="21">
        <v>9387</v>
      </c>
      <c r="D914" s="21">
        <v>11497</v>
      </c>
    </row>
    <row r="915" spans="1:4" ht="12.75">
      <c r="A915" t="s">
        <v>931</v>
      </c>
      <c r="B915" t="s">
        <v>123</v>
      </c>
      <c r="C915" s="21">
        <v>523</v>
      </c>
      <c r="D915" s="21">
        <v>0</v>
      </c>
    </row>
    <row r="916" spans="1:4" ht="12.75">
      <c r="A916" t="s">
        <v>932</v>
      </c>
      <c r="B916" t="s">
        <v>95</v>
      </c>
      <c r="C916" s="21">
        <v>33</v>
      </c>
      <c r="D916" s="21">
        <v>0</v>
      </c>
    </row>
    <row r="917" spans="1:4" ht="12.75">
      <c r="A917" t="s">
        <v>933</v>
      </c>
      <c r="B917" t="s">
        <v>68</v>
      </c>
      <c r="C917" s="21">
        <v>145</v>
      </c>
      <c r="D917" s="21">
        <v>165</v>
      </c>
    </row>
    <row r="918" spans="1:4" ht="12.75">
      <c r="A918" s="16" t="s">
        <v>934</v>
      </c>
      <c r="B918" s="16" t="s">
        <v>72</v>
      </c>
      <c r="C918" s="22">
        <v>80</v>
      </c>
      <c r="D918" s="22">
        <v>80</v>
      </c>
    </row>
    <row r="919" spans="2:4" ht="12.75">
      <c r="B919" t="s">
        <v>935</v>
      </c>
      <c r="C919" s="21">
        <f>SUM(C914:C918)</f>
        <v>10168</v>
      </c>
      <c r="D919" s="33">
        <f>SUM(D914:D918)</f>
        <v>11742</v>
      </c>
    </row>
    <row r="920" spans="3:4" ht="12.75">
      <c r="C920" s="15"/>
      <c r="D920" s="15"/>
    </row>
    <row r="921" spans="1:4" ht="12.75">
      <c r="A921" t="s">
        <v>936</v>
      </c>
      <c r="C921" s="15"/>
      <c r="D921" s="15"/>
    </row>
    <row r="922" spans="1:4" ht="12.75">
      <c r="A922" t="s">
        <v>937</v>
      </c>
      <c r="B922" t="s">
        <v>84</v>
      </c>
      <c r="C922" s="15">
        <v>48097</v>
      </c>
      <c r="D922" s="15">
        <v>88922</v>
      </c>
    </row>
    <row r="923" spans="1:4" ht="12.75">
      <c r="A923" t="s">
        <v>938</v>
      </c>
      <c r="B923" t="s">
        <v>153</v>
      </c>
      <c r="C923" s="15">
        <v>23580</v>
      </c>
      <c r="D923" s="15">
        <v>0</v>
      </c>
    </row>
    <row r="924" spans="1:4" ht="12.75">
      <c r="A924" t="s">
        <v>939</v>
      </c>
      <c r="B924" t="s">
        <v>123</v>
      </c>
      <c r="C924" s="15">
        <v>0</v>
      </c>
      <c r="D924" s="15">
        <v>0</v>
      </c>
    </row>
    <row r="925" spans="1:4" ht="12.75">
      <c r="A925" t="s">
        <v>940</v>
      </c>
      <c r="B925" t="s">
        <v>95</v>
      </c>
      <c r="C925" s="15">
        <v>1460</v>
      </c>
      <c r="D925" s="15">
        <v>2000</v>
      </c>
    </row>
    <row r="926" spans="1:4" ht="12.75">
      <c r="A926" t="s">
        <v>941</v>
      </c>
      <c r="B926" t="s">
        <v>68</v>
      </c>
      <c r="C926" s="15">
        <v>1040</v>
      </c>
      <c r="D926" s="15">
        <v>1500</v>
      </c>
    </row>
    <row r="927" spans="1:4" ht="12.75">
      <c r="A927" t="s">
        <v>942</v>
      </c>
      <c r="B927" t="s">
        <v>98</v>
      </c>
      <c r="C927" s="15">
        <v>2245</v>
      </c>
      <c r="D927" s="15">
        <v>2245</v>
      </c>
    </row>
    <row r="928" spans="1:4" ht="12.75">
      <c r="A928" t="s">
        <v>1395</v>
      </c>
      <c r="B928" t="s">
        <v>100</v>
      </c>
      <c r="C928" s="15"/>
      <c r="D928" s="15">
        <v>300</v>
      </c>
    </row>
    <row r="929" spans="1:4" ht="12.75">
      <c r="A929" s="16" t="s">
        <v>943</v>
      </c>
      <c r="B929" s="16" t="s">
        <v>72</v>
      </c>
      <c r="C929" s="17">
        <v>550</v>
      </c>
      <c r="D929" s="17">
        <v>600</v>
      </c>
    </row>
    <row r="930" spans="2:4" ht="12.75">
      <c r="B930" t="s">
        <v>944</v>
      </c>
      <c r="C930" s="15">
        <f>SUM(C922:C929)</f>
        <v>76972</v>
      </c>
      <c r="D930" s="34">
        <f>SUM(D922:D929)</f>
        <v>95567</v>
      </c>
    </row>
    <row r="931" spans="3:4" ht="12.75">
      <c r="C931" s="15"/>
      <c r="D931" s="15"/>
    </row>
    <row r="932" spans="1:4" ht="12.75">
      <c r="A932" t="s">
        <v>945</v>
      </c>
      <c r="C932" s="15"/>
      <c r="D932" s="15"/>
    </row>
    <row r="933" spans="1:4" ht="12.75">
      <c r="A933" t="s">
        <v>946</v>
      </c>
      <c r="B933" t="s">
        <v>66</v>
      </c>
      <c r="C933" s="15">
        <v>49981</v>
      </c>
      <c r="D933" s="15">
        <v>50659</v>
      </c>
    </row>
    <row r="934" spans="1:4" ht="12.75">
      <c r="A934" t="s">
        <v>947</v>
      </c>
      <c r="B934" t="s">
        <v>195</v>
      </c>
      <c r="C934" s="15">
        <v>8018</v>
      </c>
      <c r="D934" s="15">
        <v>8127</v>
      </c>
    </row>
    <row r="935" spans="1:4" ht="12.75">
      <c r="A935" t="s">
        <v>948</v>
      </c>
      <c r="B935" t="s">
        <v>68</v>
      </c>
      <c r="C935" s="15">
        <v>875</v>
      </c>
      <c r="D935" s="15">
        <v>855</v>
      </c>
    </row>
    <row r="936" spans="1:4" ht="12.75">
      <c r="A936" t="s">
        <v>949</v>
      </c>
      <c r="B936" t="s">
        <v>100</v>
      </c>
      <c r="C936" s="15">
        <v>60</v>
      </c>
      <c r="D936" s="15">
        <v>60</v>
      </c>
    </row>
    <row r="937" spans="1:4" ht="12.75">
      <c r="A937" s="23" t="s">
        <v>950</v>
      </c>
      <c r="B937" s="23" t="s">
        <v>72</v>
      </c>
      <c r="C937" s="24">
        <v>500</v>
      </c>
      <c r="D937" s="24">
        <v>470</v>
      </c>
    </row>
    <row r="938" spans="1:4" ht="12.75">
      <c r="A938" s="16" t="s">
        <v>1396</v>
      </c>
      <c r="B938" s="16" t="s">
        <v>1397</v>
      </c>
      <c r="C938" s="17"/>
      <c r="D938" s="17"/>
    </row>
    <row r="939" spans="2:4" ht="12.75">
      <c r="B939" t="s">
        <v>951</v>
      </c>
      <c r="C939" s="15">
        <f>SUM(C933:C937)</f>
        <v>59434</v>
      </c>
      <c r="D939" s="34">
        <f>SUM(D933:D937)</f>
        <v>60171</v>
      </c>
    </row>
    <row r="940" spans="3:4" ht="12.75">
      <c r="C940" s="15"/>
      <c r="D940" s="15"/>
    </row>
    <row r="941" spans="1:4" ht="12.75">
      <c r="A941" t="s">
        <v>952</v>
      </c>
      <c r="C941" s="15"/>
      <c r="D941" s="15"/>
    </row>
    <row r="942" spans="1:4" ht="12.75">
      <c r="A942" t="s">
        <v>953</v>
      </c>
      <c r="B942" t="s">
        <v>66</v>
      </c>
      <c r="C942" s="15">
        <v>45367</v>
      </c>
      <c r="D942" s="15">
        <v>46086</v>
      </c>
    </row>
    <row r="943" spans="1:4" ht="12.75">
      <c r="A943" t="s">
        <v>954</v>
      </c>
      <c r="B943" t="s">
        <v>195</v>
      </c>
      <c r="C943" s="15">
        <v>1213</v>
      </c>
      <c r="D943" s="15">
        <v>1232</v>
      </c>
    </row>
    <row r="944" spans="1:4" ht="12.75">
      <c r="A944" t="s">
        <v>955</v>
      </c>
      <c r="B944" t="s">
        <v>773</v>
      </c>
      <c r="C944" s="15">
        <v>2500</v>
      </c>
      <c r="D944" s="15">
        <v>2500</v>
      </c>
    </row>
    <row r="945" spans="1:4" ht="12.75">
      <c r="A945" t="s">
        <v>1344</v>
      </c>
      <c r="B945" t="s">
        <v>1345</v>
      </c>
      <c r="C945" s="15"/>
      <c r="D945" s="15">
        <v>0</v>
      </c>
    </row>
    <row r="946" spans="1:4" ht="12.75">
      <c r="A946" t="s">
        <v>956</v>
      </c>
      <c r="B946" t="s">
        <v>68</v>
      </c>
      <c r="C946" s="15">
        <v>710</v>
      </c>
      <c r="D946" s="15">
        <v>755</v>
      </c>
    </row>
    <row r="947" spans="1:4" ht="12.75">
      <c r="A947" t="s">
        <v>957</v>
      </c>
      <c r="B947" t="s">
        <v>100</v>
      </c>
      <c r="C947" s="15">
        <v>60</v>
      </c>
      <c r="D947" s="15">
        <v>60</v>
      </c>
    </row>
    <row r="948" spans="1:4" ht="12.75">
      <c r="A948" s="16" t="s">
        <v>958</v>
      </c>
      <c r="B948" s="16" t="s">
        <v>72</v>
      </c>
      <c r="C948" s="17">
        <v>395</v>
      </c>
      <c r="D948" s="17">
        <v>400</v>
      </c>
    </row>
    <row r="949" spans="2:4" ht="12.75">
      <c r="B949" t="s">
        <v>959</v>
      </c>
      <c r="C949" s="15">
        <f>SUM(C942:C948)</f>
        <v>50245</v>
      </c>
      <c r="D949" s="34">
        <f>SUM(D942:D948)</f>
        <v>51033</v>
      </c>
    </row>
    <row r="950" spans="3:4" ht="12.75">
      <c r="C950" s="15"/>
      <c r="D950" s="15"/>
    </row>
    <row r="951" spans="1:4" ht="12.75">
      <c r="A951" t="s">
        <v>960</v>
      </c>
      <c r="C951" s="15"/>
      <c r="D951" s="15"/>
    </row>
    <row r="952" spans="1:4" ht="12.75">
      <c r="A952" t="s">
        <v>961</v>
      </c>
      <c r="B952" t="s">
        <v>962</v>
      </c>
      <c r="C952" s="15">
        <v>1000</v>
      </c>
      <c r="D952" s="15">
        <v>500</v>
      </c>
    </row>
    <row r="953" spans="1:4" ht="12.75">
      <c r="A953" t="s">
        <v>963</v>
      </c>
      <c r="B953" t="s">
        <v>153</v>
      </c>
      <c r="C953" s="15">
        <v>10769</v>
      </c>
      <c r="D953" s="15">
        <v>10769</v>
      </c>
    </row>
    <row r="954" spans="2:4" ht="12.75">
      <c r="B954" t="s">
        <v>964</v>
      </c>
      <c r="C954" s="15">
        <v>500</v>
      </c>
      <c r="D954" s="15">
        <v>500</v>
      </c>
    </row>
    <row r="955" spans="1:4" ht="12.75">
      <c r="A955" t="s">
        <v>965</v>
      </c>
      <c r="B955" t="s">
        <v>95</v>
      </c>
      <c r="C955" s="15">
        <v>643</v>
      </c>
      <c r="D955" s="15">
        <v>695</v>
      </c>
    </row>
    <row r="956" spans="1:4" ht="12.75">
      <c r="A956" t="s">
        <v>966</v>
      </c>
      <c r="B956" t="s">
        <v>68</v>
      </c>
      <c r="C956" s="15">
        <v>51</v>
      </c>
      <c r="D956" s="15">
        <v>170</v>
      </c>
    </row>
    <row r="957" spans="1:4" ht="12.75">
      <c r="A957" t="s">
        <v>967</v>
      </c>
      <c r="B957" t="s">
        <v>98</v>
      </c>
      <c r="C957" s="15">
        <v>1675</v>
      </c>
      <c r="D957" s="15">
        <v>1520</v>
      </c>
    </row>
    <row r="958" spans="1:4" ht="12.75">
      <c r="A958" s="23" t="s">
        <v>968</v>
      </c>
      <c r="B958" s="23" t="s">
        <v>100</v>
      </c>
      <c r="C958" s="15">
        <v>45</v>
      </c>
      <c r="D958" s="15">
        <v>45</v>
      </c>
    </row>
    <row r="959" spans="1:4" ht="12.75">
      <c r="A959" s="23" t="s">
        <v>969</v>
      </c>
      <c r="B959" s="23" t="s">
        <v>72</v>
      </c>
      <c r="C959" s="15">
        <v>83</v>
      </c>
      <c r="D959" s="15">
        <v>100</v>
      </c>
    </row>
    <row r="960" spans="1:4" ht="12.75">
      <c r="A960" s="16" t="s">
        <v>970</v>
      </c>
      <c r="B960" s="16" t="s">
        <v>233</v>
      </c>
      <c r="C960" s="17">
        <v>1500</v>
      </c>
      <c r="D960" s="17">
        <v>0</v>
      </c>
    </row>
    <row r="961" spans="2:4" ht="12.75">
      <c r="B961" t="s">
        <v>971</v>
      </c>
      <c r="C961" s="15">
        <f>SUM(C952:C960)</f>
        <v>16266</v>
      </c>
      <c r="D961" s="34">
        <f>SUM(D952:D960)</f>
        <v>14299</v>
      </c>
    </row>
    <row r="962" spans="3:4" ht="12.75">
      <c r="C962" s="15"/>
      <c r="D962" s="15"/>
    </row>
    <row r="963" spans="1:4" ht="12.75">
      <c r="A963" t="s">
        <v>972</v>
      </c>
      <c r="C963" s="15"/>
      <c r="D963" s="15"/>
    </row>
    <row r="964" spans="1:4" ht="12.75">
      <c r="A964" t="s">
        <v>973</v>
      </c>
      <c r="B964" t="s">
        <v>66</v>
      </c>
      <c r="C964" s="15">
        <v>158826</v>
      </c>
      <c r="D964" s="15">
        <v>157109</v>
      </c>
    </row>
    <row r="965" spans="1:4" ht="12.75">
      <c r="A965" t="s">
        <v>974</v>
      </c>
      <c r="B965" t="s">
        <v>195</v>
      </c>
      <c r="C965" s="15">
        <v>39537</v>
      </c>
      <c r="D965" s="15">
        <v>39074</v>
      </c>
    </row>
    <row r="966" spans="1:4" ht="12.75">
      <c r="A966" t="s">
        <v>975</v>
      </c>
      <c r="B966" t="s">
        <v>84</v>
      </c>
      <c r="C966" s="15">
        <v>25000</v>
      </c>
      <c r="D966" s="15">
        <v>22400</v>
      </c>
    </row>
    <row r="967" spans="1:4" ht="12.75">
      <c r="A967" t="s">
        <v>1336</v>
      </c>
      <c r="B967" t="s">
        <v>1337</v>
      </c>
      <c r="C967" s="15">
        <v>2090</v>
      </c>
      <c r="D967" s="15">
        <v>0</v>
      </c>
    </row>
    <row r="968" spans="1:4" ht="12.75">
      <c r="A968" t="s">
        <v>976</v>
      </c>
      <c r="B968" t="s">
        <v>153</v>
      </c>
      <c r="C968" s="15">
        <v>64270</v>
      </c>
      <c r="D968" s="15">
        <v>70639</v>
      </c>
    </row>
    <row r="969" spans="1:4" ht="12.75">
      <c r="A969" t="s">
        <v>1398</v>
      </c>
      <c r="B969" t="s">
        <v>964</v>
      </c>
      <c r="C969" s="15"/>
      <c r="D969" s="15"/>
    </row>
    <row r="970" spans="1:4" ht="12.75">
      <c r="A970" t="s">
        <v>977</v>
      </c>
      <c r="B970" t="s">
        <v>153</v>
      </c>
      <c r="C970" s="15">
        <v>1777</v>
      </c>
      <c r="D970" s="15">
        <v>1000</v>
      </c>
    </row>
    <row r="971" spans="1:4" ht="12.75">
      <c r="A971" t="s">
        <v>978</v>
      </c>
      <c r="B971" t="s">
        <v>95</v>
      </c>
      <c r="C971" s="15">
        <v>3985</v>
      </c>
      <c r="D971" s="15">
        <v>4380</v>
      </c>
    </row>
    <row r="972" spans="1:4" ht="12.75">
      <c r="A972" t="s">
        <v>979</v>
      </c>
      <c r="B972" t="s">
        <v>95</v>
      </c>
      <c r="C972" s="15">
        <v>106</v>
      </c>
      <c r="D972" s="15">
        <v>80</v>
      </c>
    </row>
    <row r="973" spans="1:4" ht="12.75">
      <c r="A973" t="s">
        <v>980</v>
      </c>
      <c r="B973" t="s">
        <v>68</v>
      </c>
      <c r="C973" s="15">
        <v>4215</v>
      </c>
      <c r="D973" s="15">
        <v>4200</v>
      </c>
    </row>
    <row r="974" spans="1:4" ht="12.75">
      <c r="A974" t="s">
        <v>981</v>
      </c>
      <c r="B974" t="s">
        <v>68</v>
      </c>
      <c r="C974" s="15">
        <v>25</v>
      </c>
      <c r="D974" s="15">
        <v>20</v>
      </c>
    </row>
    <row r="975" spans="1:4" ht="12.75">
      <c r="A975" t="s">
        <v>982</v>
      </c>
      <c r="B975" t="s">
        <v>98</v>
      </c>
      <c r="C975" s="15">
        <v>10392</v>
      </c>
      <c r="D975" s="15">
        <v>9540</v>
      </c>
    </row>
    <row r="976" spans="1:4" ht="12.75">
      <c r="A976" t="s">
        <v>983</v>
      </c>
      <c r="B976" t="s">
        <v>98</v>
      </c>
      <c r="C976" s="15">
        <v>291</v>
      </c>
      <c r="D976" s="15">
        <v>200</v>
      </c>
    </row>
    <row r="977" spans="1:4" ht="12.75">
      <c r="A977" t="s">
        <v>984</v>
      </c>
      <c r="B977" t="s">
        <v>100</v>
      </c>
      <c r="C977" s="15">
        <v>359</v>
      </c>
      <c r="D977" s="15">
        <v>360</v>
      </c>
    </row>
    <row r="978" spans="1:4" ht="12.75">
      <c r="A978" t="s">
        <v>985</v>
      </c>
      <c r="B978" t="s">
        <v>100</v>
      </c>
      <c r="C978" s="15">
        <v>12</v>
      </c>
      <c r="D978" s="15">
        <v>8</v>
      </c>
    </row>
    <row r="979" spans="1:4" ht="12.75">
      <c r="A979" t="s">
        <v>986</v>
      </c>
      <c r="B979" t="s">
        <v>72</v>
      </c>
      <c r="C979" s="15">
        <v>2332</v>
      </c>
      <c r="D979" s="15">
        <v>2320</v>
      </c>
    </row>
    <row r="980" spans="1:4" ht="12.75">
      <c r="A980" t="s">
        <v>987</v>
      </c>
      <c r="B980" t="s">
        <v>72</v>
      </c>
      <c r="C980" s="15">
        <v>19</v>
      </c>
      <c r="D980" s="15">
        <v>15</v>
      </c>
    </row>
    <row r="981" spans="1:4" ht="12.75">
      <c r="A981" t="s">
        <v>988</v>
      </c>
      <c r="B981" t="s">
        <v>989</v>
      </c>
      <c r="C981" s="15">
        <v>500</v>
      </c>
      <c r="D981" s="15">
        <v>500</v>
      </c>
    </row>
    <row r="982" spans="1:4" ht="12.75">
      <c r="A982" t="s">
        <v>990</v>
      </c>
      <c r="B982" t="s">
        <v>376</v>
      </c>
      <c r="C982" s="15">
        <v>16000</v>
      </c>
      <c r="D982" s="15">
        <v>15000</v>
      </c>
    </row>
    <row r="983" spans="1:4" ht="12.75">
      <c r="A983" t="s">
        <v>991</v>
      </c>
      <c r="B983" t="s">
        <v>336</v>
      </c>
      <c r="C983" s="15">
        <v>2100</v>
      </c>
      <c r="D983" s="15">
        <v>2000</v>
      </c>
    </row>
    <row r="984" spans="1:4" ht="12.75">
      <c r="A984" t="s">
        <v>992</v>
      </c>
      <c r="B984" t="s">
        <v>142</v>
      </c>
      <c r="C984" s="15">
        <v>2700</v>
      </c>
      <c r="D984" s="15">
        <v>2500</v>
      </c>
    </row>
    <row r="985" spans="1:4" ht="12.75">
      <c r="A985" t="s">
        <v>993</v>
      </c>
      <c r="B985" t="s">
        <v>570</v>
      </c>
      <c r="C985" s="15">
        <v>2400</v>
      </c>
      <c r="D985" s="15">
        <v>2500</v>
      </c>
    </row>
    <row r="986" spans="1:4" ht="12.75">
      <c r="A986" t="s">
        <v>1427</v>
      </c>
      <c r="B986" t="s">
        <v>1342</v>
      </c>
      <c r="C986" s="15"/>
      <c r="D986" s="15">
        <v>1000</v>
      </c>
    </row>
    <row r="987" spans="1:4" ht="12.75">
      <c r="A987" t="s">
        <v>994</v>
      </c>
      <c r="B987" t="s">
        <v>291</v>
      </c>
      <c r="C987" s="15"/>
      <c r="D987" s="15"/>
    </row>
    <row r="988" spans="1:4" ht="12.75">
      <c r="A988" t="s">
        <v>995</v>
      </c>
      <c r="B988" t="s">
        <v>76</v>
      </c>
      <c r="C988" s="15">
        <v>12600</v>
      </c>
      <c r="D988" s="15">
        <v>12600</v>
      </c>
    </row>
    <row r="989" spans="1:4" ht="12.75">
      <c r="A989" t="s">
        <v>996</v>
      </c>
      <c r="B989" t="s">
        <v>997</v>
      </c>
      <c r="C989" s="15">
        <v>6000</v>
      </c>
      <c r="D989" s="15">
        <v>7000</v>
      </c>
    </row>
    <row r="990" spans="1:4" ht="12.75">
      <c r="A990" t="s">
        <v>998</v>
      </c>
      <c r="B990" t="s">
        <v>578</v>
      </c>
      <c r="C990" s="15">
        <v>1940</v>
      </c>
      <c r="D990" s="15">
        <v>500</v>
      </c>
    </row>
    <row r="991" spans="1:4" ht="12.75">
      <c r="A991" t="s">
        <v>999</v>
      </c>
      <c r="B991" t="s">
        <v>1000</v>
      </c>
      <c r="C991" s="15">
        <v>1000</v>
      </c>
      <c r="D991" s="15">
        <v>1000</v>
      </c>
    </row>
    <row r="992" spans="1:4" ht="12.75">
      <c r="A992" t="s">
        <v>1001</v>
      </c>
      <c r="B992" t="s">
        <v>345</v>
      </c>
      <c r="C992" s="15">
        <v>1000</v>
      </c>
      <c r="D992" s="15">
        <v>2000</v>
      </c>
    </row>
    <row r="993" spans="1:4" ht="12.75">
      <c r="A993" t="s">
        <v>1002</v>
      </c>
      <c r="B993" t="s">
        <v>588</v>
      </c>
      <c r="C993" s="15">
        <v>11713</v>
      </c>
      <c r="D993" s="15">
        <v>12179</v>
      </c>
    </row>
    <row r="994" spans="1:4" ht="12.75">
      <c r="A994" t="s">
        <v>1003</v>
      </c>
      <c r="B994" t="s">
        <v>179</v>
      </c>
      <c r="C994" s="15">
        <v>3000</v>
      </c>
      <c r="D994" s="15">
        <v>3000</v>
      </c>
    </row>
    <row r="995" spans="1:4" ht="12.75">
      <c r="A995" t="s">
        <v>1004</v>
      </c>
      <c r="B995" t="s">
        <v>274</v>
      </c>
      <c r="C995" s="15">
        <v>400</v>
      </c>
      <c r="D995" s="15">
        <v>500</v>
      </c>
    </row>
    <row r="996" spans="1:4" ht="12.75">
      <c r="A996" t="s">
        <v>1005</v>
      </c>
      <c r="B996" t="s">
        <v>1006</v>
      </c>
      <c r="C996" s="15">
        <v>2000</v>
      </c>
      <c r="D996" s="15">
        <v>2000</v>
      </c>
    </row>
    <row r="997" spans="1:4" ht="12.75">
      <c r="A997" t="s">
        <v>1007</v>
      </c>
      <c r="B997" t="s">
        <v>1008</v>
      </c>
      <c r="C997" s="15">
        <v>500</v>
      </c>
      <c r="D997" s="15">
        <v>500</v>
      </c>
    </row>
    <row r="998" spans="1:4" ht="12.75">
      <c r="A998" s="16" t="s">
        <v>1009</v>
      </c>
      <c r="B998" s="16" t="s">
        <v>596</v>
      </c>
      <c r="C998" s="17">
        <v>5000</v>
      </c>
      <c r="D998" s="17">
        <v>6000</v>
      </c>
    </row>
    <row r="999" spans="2:4" ht="12.75">
      <c r="B999" t="s">
        <v>1010</v>
      </c>
      <c r="C999" s="15">
        <f>SUM(C964:C998)</f>
        <v>382089</v>
      </c>
      <c r="D999" s="34">
        <f>SUM(D964:D998)</f>
        <v>382124</v>
      </c>
    </row>
    <row r="1000" spans="3:4" ht="12.75">
      <c r="C1000" s="15"/>
      <c r="D1000" s="15"/>
    </row>
    <row r="1001" spans="1:4" ht="12.75">
      <c r="A1001" t="s">
        <v>1011</v>
      </c>
      <c r="C1001" s="15"/>
      <c r="D1001" s="15"/>
    </row>
    <row r="1002" spans="1:4" ht="12.75">
      <c r="A1002" t="s">
        <v>1012</v>
      </c>
      <c r="B1002" t="s">
        <v>153</v>
      </c>
      <c r="C1002" s="15">
        <v>75363</v>
      </c>
      <c r="D1002" s="15">
        <v>76186</v>
      </c>
    </row>
    <row r="1003" spans="1:4" ht="12.75">
      <c r="A1003" t="s">
        <v>1013</v>
      </c>
      <c r="B1003" t="s">
        <v>121</v>
      </c>
      <c r="C1003" s="15">
        <v>500</v>
      </c>
      <c r="D1003" s="15">
        <v>0</v>
      </c>
    </row>
    <row r="1004" spans="1:4" ht="12.75">
      <c r="A1004" t="s">
        <v>1014</v>
      </c>
      <c r="B1004" t="s">
        <v>123</v>
      </c>
      <c r="C1004" s="15">
        <v>7000</v>
      </c>
      <c r="D1004" s="15">
        <v>7000</v>
      </c>
    </row>
    <row r="1005" spans="1:4" ht="12.75">
      <c r="A1005" t="s">
        <v>1015</v>
      </c>
      <c r="B1005" t="s">
        <v>95</v>
      </c>
      <c r="C1005" s="15">
        <v>5140</v>
      </c>
      <c r="D1005" s="15">
        <v>5150</v>
      </c>
    </row>
    <row r="1006" spans="1:4" ht="12.75">
      <c r="A1006" t="s">
        <v>1016</v>
      </c>
      <c r="B1006" t="s">
        <v>68</v>
      </c>
      <c r="C1006" s="15">
        <v>1200</v>
      </c>
      <c r="D1006" s="15">
        <v>1230</v>
      </c>
    </row>
    <row r="1007" spans="1:4" ht="12.75">
      <c r="A1007" t="s">
        <v>1017</v>
      </c>
      <c r="B1007" t="s">
        <v>98</v>
      </c>
      <c r="C1007" s="15">
        <v>13400</v>
      </c>
      <c r="D1007" s="15">
        <v>11200</v>
      </c>
    </row>
    <row r="1008" spans="1:4" ht="12.75">
      <c r="A1008" t="s">
        <v>1018</v>
      </c>
      <c r="B1008" t="s">
        <v>100</v>
      </c>
      <c r="C1008" s="15">
        <v>300</v>
      </c>
      <c r="D1008" s="15">
        <v>300</v>
      </c>
    </row>
    <row r="1009" spans="1:4" ht="12.75">
      <c r="A1009" t="s">
        <v>1019</v>
      </c>
      <c r="B1009" t="s">
        <v>72</v>
      </c>
      <c r="C1009" s="15">
        <v>665</v>
      </c>
      <c r="D1009" s="15">
        <v>680</v>
      </c>
    </row>
    <row r="1010" spans="1:4" ht="12.75">
      <c r="A1010" t="s">
        <v>1020</v>
      </c>
      <c r="B1010" t="s">
        <v>131</v>
      </c>
      <c r="C1010" s="15">
        <v>1000</v>
      </c>
      <c r="D1010" s="15">
        <v>200</v>
      </c>
    </row>
    <row r="1011" spans="1:4" ht="12.75">
      <c r="A1011" t="s">
        <v>1021</v>
      </c>
      <c r="B1011" t="s">
        <v>421</v>
      </c>
      <c r="C1011" s="15">
        <v>17000</v>
      </c>
      <c r="D1011" s="15">
        <v>17000</v>
      </c>
    </row>
    <row r="1012" spans="1:4" ht="12.75">
      <c r="A1012" t="s">
        <v>1022</v>
      </c>
      <c r="B1012" t="s">
        <v>423</v>
      </c>
      <c r="C1012" s="15">
        <v>3500</v>
      </c>
      <c r="D1012" s="15">
        <v>3500</v>
      </c>
    </row>
    <row r="1013" spans="1:4" ht="12.75">
      <c r="A1013" t="s">
        <v>1023</v>
      </c>
      <c r="B1013" t="s">
        <v>425</v>
      </c>
      <c r="C1013" s="15">
        <v>2000</v>
      </c>
      <c r="D1013" s="15">
        <v>0</v>
      </c>
    </row>
    <row r="1014" spans="1:4" ht="12.75">
      <c r="A1014" t="s">
        <v>1024</v>
      </c>
      <c r="B1014" t="s">
        <v>1025</v>
      </c>
      <c r="C1014" s="15">
        <v>4000</v>
      </c>
      <c r="D1014" s="34">
        <v>0</v>
      </c>
    </row>
    <row r="1015" spans="1:4" ht="12.75">
      <c r="A1015" t="s">
        <v>1026</v>
      </c>
      <c r="B1015" t="s">
        <v>427</v>
      </c>
      <c r="C1015" s="15">
        <v>6000</v>
      </c>
      <c r="D1015" s="34">
        <v>2000</v>
      </c>
    </row>
    <row r="1016" spans="1:4" ht="12.75">
      <c r="A1016" t="s">
        <v>1027</v>
      </c>
      <c r="B1016" t="s">
        <v>134</v>
      </c>
      <c r="C1016" s="15">
        <v>75000</v>
      </c>
      <c r="D1016" s="34">
        <v>50000</v>
      </c>
    </row>
    <row r="1017" spans="1:4" ht="12.75">
      <c r="A1017" t="s">
        <v>1028</v>
      </c>
      <c r="B1017" t="s">
        <v>136</v>
      </c>
      <c r="C1017" s="15">
        <v>10000</v>
      </c>
      <c r="D1017" s="34">
        <v>10000</v>
      </c>
    </row>
    <row r="1018" spans="1:4" ht="12.75">
      <c r="A1018" t="s">
        <v>1330</v>
      </c>
      <c r="B1018" t="s">
        <v>1331</v>
      </c>
      <c r="C1018" s="15">
        <v>500</v>
      </c>
      <c r="D1018" s="15">
        <v>250</v>
      </c>
    </row>
    <row r="1019" spans="1:4" ht="12.75">
      <c r="A1019" t="s">
        <v>1029</v>
      </c>
      <c r="B1019" t="s">
        <v>138</v>
      </c>
      <c r="C1019" s="15">
        <v>25000</v>
      </c>
      <c r="D1019" s="34">
        <v>50000</v>
      </c>
    </row>
    <row r="1020" spans="1:4" ht="12.75">
      <c r="A1020" t="s">
        <v>1030</v>
      </c>
      <c r="B1020" t="s">
        <v>140</v>
      </c>
      <c r="C1020" s="15"/>
      <c r="D1020" s="34">
        <v>0</v>
      </c>
    </row>
    <row r="1021" spans="1:4" ht="12.75">
      <c r="A1021" t="s">
        <v>1031</v>
      </c>
      <c r="B1021" t="s">
        <v>142</v>
      </c>
      <c r="C1021" s="15">
        <v>2000</v>
      </c>
      <c r="D1021" s="34">
        <v>0</v>
      </c>
    </row>
    <row r="1022" spans="1:4" ht="12.75">
      <c r="A1022" t="s">
        <v>1032</v>
      </c>
      <c r="B1022" t="s">
        <v>76</v>
      </c>
      <c r="C1022" s="15">
        <v>4000</v>
      </c>
      <c r="D1022" s="34">
        <v>4000</v>
      </c>
    </row>
    <row r="1023" spans="1:4" ht="12.75">
      <c r="A1023" t="s">
        <v>1033</v>
      </c>
      <c r="B1023" t="s">
        <v>435</v>
      </c>
      <c r="C1023" s="15">
        <v>50000</v>
      </c>
      <c r="D1023" s="34">
        <v>50000</v>
      </c>
    </row>
    <row r="1024" spans="1:4" ht="12.75">
      <c r="A1024" t="s">
        <v>1034</v>
      </c>
      <c r="B1024" t="s">
        <v>147</v>
      </c>
      <c r="C1024" s="15">
        <v>130000</v>
      </c>
      <c r="D1024" s="34">
        <v>130000</v>
      </c>
    </row>
    <row r="1025" spans="1:4" ht="12.75">
      <c r="A1025" s="16" t="s">
        <v>1035</v>
      </c>
      <c r="B1025" s="16" t="s">
        <v>438</v>
      </c>
      <c r="C1025" s="17">
        <v>15000</v>
      </c>
      <c r="D1025" s="42">
        <v>50000</v>
      </c>
    </row>
    <row r="1026" spans="2:4" ht="12.75">
      <c r="B1026" t="s">
        <v>1036</v>
      </c>
      <c r="C1026" s="15">
        <f>SUM(C1002:C1025)</f>
        <v>448568</v>
      </c>
      <c r="D1026" s="34">
        <f>SUM(D1002:D1025)</f>
        <v>468696</v>
      </c>
    </row>
    <row r="1027" spans="3:4" ht="12.75">
      <c r="C1027" s="15"/>
      <c r="D1027" s="15"/>
    </row>
    <row r="1028" spans="1:4" ht="12.75">
      <c r="A1028" t="s">
        <v>1037</v>
      </c>
      <c r="C1028" s="15"/>
      <c r="D1028" s="15"/>
    </row>
    <row r="1029" spans="1:4" ht="12.75">
      <c r="A1029" t="s">
        <v>1038</v>
      </c>
      <c r="B1029" t="s">
        <v>66</v>
      </c>
      <c r="C1029" s="15">
        <v>1092716</v>
      </c>
      <c r="D1029" s="15">
        <v>937007</v>
      </c>
    </row>
    <row r="1030" spans="1:4" ht="12.75">
      <c r="A1030" t="s">
        <v>1039</v>
      </c>
      <c r="B1030" t="s">
        <v>84</v>
      </c>
      <c r="C1030" s="15">
        <v>3000</v>
      </c>
      <c r="D1030" s="15">
        <v>3000</v>
      </c>
    </row>
    <row r="1031" spans="1:4" ht="12.75">
      <c r="A1031" t="s">
        <v>1040</v>
      </c>
      <c r="B1031" t="s">
        <v>773</v>
      </c>
      <c r="C1031" s="15">
        <v>5000</v>
      </c>
      <c r="D1031" s="15">
        <v>2500</v>
      </c>
    </row>
    <row r="1032" spans="1:4" ht="12.75">
      <c r="A1032" t="s">
        <v>1041</v>
      </c>
      <c r="B1032" t="s">
        <v>203</v>
      </c>
      <c r="C1032" s="15">
        <v>50000</v>
      </c>
      <c r="D1032" s="15">
        <v>50000</v>
      </c>
    </row>
    <row r="1033" spans="1:4" ht="12.75">
      <c r="A1033" t="s">
        <v>1042</v>
      </c>
      <c r="B1033" t="s">
        <v>153</v>
      </c>
      <c r="C1033" s="15">
        <v>11103</v>
      </c>
      <c r="D1033" s="15">
        <v>11570</v>
      </c>
    </row>
    <row r="1034" spans="1:4" ht="12.75">
      <c r="A1034" t="s">
        <v>1043</v>
      </c>
      <c r="B1034" t="s">
        <v>123</v>
      </c>
      <c r="C1034" s="15">
        <v>500</v>
      </c>
      <c r="D1034" s="15">
        <v>500</v>
      </c>
    </row>
    <row r="1035" spans="1:4" ht="12.75">
      <c r="A1035" t="s">
        <v>1044</v>
      </c>
      <c r="B1035" t="s">
        <v>95</v>
      </c>
      <c r="C1035" s="15">
        <v>720</v>
      </c>
      <c r="D1035" s="15">
        <v>750</v>
      </c>
    </row>
    <row r="1036" spans="1:4" ht="12.75">
      <c r="A1036" t="s">
        <v>1045</v>
      </c>
      <c r="B1036" t="s">
        <v>68</v>
      </c>
      <c r="C1036" s="15">
        <v>16820</v>
      </c>
      <c r="D1036" s="15">
        <v>14500</v>
      </c>
    </row>
    <row r="1037" spans="1:4" ht="12.75">
      <c r="A1037" t="s">
        <v>1046</v>
      </c>
      <c r="B1037" t="s">
        <v>1047</v>
      </c>
      <c r="C1037" s="15">
        <v>6800</v>
      </c>
      <c r="D1037" s="15">
        <v>0</v>
      </c>
    </row>
    <row r="1038" spans="1:4" ht="12.75">
      <c r="A1038" t="s">
        <v>1048</v>
      </c>
      <c r="B1038" t="s">
        <v>98</v>
      </c>
      <c r="C1038" s="15">
        <v>1875</v>
      </c>
      <c r="D1038" s="15">
        <v>1630</v>
      </c>
    </row>
    <row r="1039" spans="1:4" ht="12.75">
      <c r="A1039" t="s">
        <v>1049</v>
      </c>
      <c r="B1039" t="s">
        <v>100</v>
      </c>
      <c r="C1039" s="15">
        <v>2160</v>
      </c>
      <c r="D1039" s="15">
        <v>1500</v>
      </c>
    </row>
    <row r="1040" spans="1:4" ht="12.75">
      <c r="A1040" t="s">
        <v>1050</v>
      </c>
      <c r="B1040" t="s">
        <v>72</v>
      </c>
      <c r="C1040" s="15">
        <v>9280</v>
      </c>
      <c r="D1040" s="15">
        <v>8100</v>
      </c>
    </row>
    <row r="1041" spans="1:4" ht="12.75">
      <c r="A1041" t="s">
        <v>1051</v>
      </c>
      <c r="B1041" t="s">
        <v>219</v>
      </c>
      <c r="C1041" s="15">
        <v>40000</v>
      </c>
      <c r="D1041" s="15">
        <v>50000</v>
      </c>
    </row>
    <row r="1042" spans="1:4" ht="12.75">
      <c r="A1042" t="s">
        <v>1052</v>
      </c>
      <c r="B1042" t="s">
        <v>78</v>
      </c>
      <c r="C1042" s="15">
        <v>3000</v>
      </c>
      <c r="D1042" s="15">
        <v>5000</v>
      </c>
    </row>
    <row r="1043" spans="1:5" ht="12.75">
      <c r="A1043" t="s">
        <v>1053</v>
      </c>
      <c r="B1043" t="s">
        <v>177</v>
      </c>
      <c r="C1043" s="15">
        <v>6000</v>
      </c>
      <c r="D1043" s="15">
        <v>1500</v>
      </c>
      <c r="E1043" t="s">
        <v>1439</v>
      </c>
    </row>
    <row r="1044" spans="1:4" ht="12.75">
      <c r="A1044" t="s">
        <v>1054</v>
      </c>
      <c r="B1044" t="s">
        <v>1055</v>
      </c>
      <c r="C1044" s="15">
        <v>1000</v>
      </c>
      <c r="D1044" s="15">
        <v>1000</v>
      </c>
    </row>
    <row r="1045" spans="1:4" ht="12.75">
      <c r="A1045" s="16" t="s">
        <v>1056</v>
      </c>
      <c r="B1045" s="16" t="s">
        <v>640</v>
      </c>
      <c r="C1045" s="17">
        <v>6700</v>
      </c>
      <c r="D1045" s="17">
        <v>6700</v>
      </c>
    </row>
    <row r="1046" spans="2:4" ht="12.75">
      <c r="B1046" t="s">
        <v>1057</v>
      </c>
      <c r="C1046" s="15">
        <f>SUM(C1029:C1045)</f>
        <v>1256674</v>
      </c>
      <c r="D1046" s="34">
        <f>SUM(D1029:D1045)</f>
        <v>1095257</v>
      </c>
    </row>
    <row r="1047" spans="3:4" ht="12.75">
      <c r="C1047" s="15"/>
      <c r="D1047" s="15"/>
    </row>
    <row r="1048" spans="1:4" ht="12.75">
      <c r="A1048" t="s">
        <v>1058</v>
      </c>
      <c r="C1048" s="15"/>
      <c r="D1048" s="15"/>
    </row>
    <row r="1049" spans="1:4" ht="12.75">
      <c r="A1049" t="s">
        <v>1059</v>
      </c>
      <c r="B1049" t="s">
        <v>66</v>
      </c>
      <c r="C1049" s="15">
        <v>133047</v>
      </c>
      <c r="D1049" s="15">
        <v>143775</v>
      </c>
    </row>
    <row r="1050" spans="1:4" ht="12.75">
      <c r="A1050" t="s">
        <v>1060</v>
      </c>
      <c r="B1050" t="s">
        <v>203</v>
      </c>
      <c r="C1050" s="15">
        <v>5000</v>
      </c>
      <c r="D1050" s="15">
        <v>5000</v>
      </c>
    </row>
    <row r="1051" spans="1:4" ht="12.75">
      <c r="A1051" t="s">
        <v>1061</v>
      </c>
      <c r="B1051" t="s">
        <v>153</v>
      </c>
      <c r="C1051" s="15">
        <v>35915</v>
      </c>
      <c r="D1051" s="15">
        <v>28736</v>
      </c>
    </row>
    <row r="1052" spans="1:4" ht="12.75">
      <c r="A1052" t="s">
        <v>1062</v>
      </c>
      <c r="B1052" t="s">
        <v>123</v>
      </c>
      <c r="C1052" s="15">
        <v>1500</v>
      </c>
      <c r="D1052" s="15">
        <v>1500</v>
      </c>
    </row>
    <row r="1053" spans="1:4" ht="12.75">
      <c r="A1053" t="s">
        <v>1063</v>
      </c>
      <c r="B1053" t="s">
        <v>95</v>
      </c>
      <c r="C1053" s="15">
        <v>2227</v>
      </c>
      <c r="D1053" s="15">
        <v>1875</v>
      </c>
    </row>
    <row r="1054" spans="1:4" ht="12.75">
      <c r="A1054" t="s">
        <v>1064</v>
      </c>
      <c r="B1054" t="s">
        <v>68</v>
      </c>
      <c r="C1054" s="15">
        <v>2450</v>
      </c>
      <c r="D1054" s="15">
        <v>2596</v>
      </c>
    </row>
    <row r="1055" spans="1:4" ht="12.75">
      <c r="A1055" t="s">
        <v>1065</v>
      </c>
      <c r="B1055" t="s">
        <v>98</v>
      </c>
      <c r="C1055" s="15">
        <v>5810</v>
      </c>
      <c r="D1055" s="15">
        <v>4081</v>
      </c>
    </row>
    <row r="1056" spans="1:4" ht="12.75">
      <c r="A1056" t="s">
        <v>1066</v>
      </c>
      <c r="B1056" t="s">
        <v>100</v>
      </c>
      <c r="C1056" s="15">
        <v>360</v>
      </c>
      <c r="D1056" s="15">
        <v>350</v>
      </c>
    </row>
    <row r="1057" spans="1:4" ht="12.75">
      <c r="A1057" t="s">
        <v>1067</v>
      </c>
      <c r="B1057" t="s">
        <v>72</v>
      </c>
      <c r="C1057" s="15">
        <v>1402</v>
      </c>
      <c r="D1057" s="15">
        <v>1432</v>
      </c>
    </row>
    <row r="1058" spans="1:4" ht="12.75">
      <c r="A1058" s="16" t="s">
        <v>1068</v>
      </c>
      <c r="B1058" s="16" t="s">
        <v>1069</v>
      </c>
      <c r="C1058" s="17">
        <v>2500</v>
      </c>
      <c r="D1058" s="17">
        <v>0</v>
      </c>
    </row>
    <row r="1059" spans="2:4" ht="12.75">
      <c r="B1059" t="s">
        <v>1070</v>
      </c>
      <c r="C1059" s="15">
        <f>SUM(C1049:C1058)</f>
        <v>190211</v>
      </c>
      <c r="D1059" s="34">
        <f>SUM(D1049:D1058)</f>
        <v>189345</v>
      </c>
    </row>
    <row r="1060" spans="3:4" ht="12.75">
      <c r="C1060" s="15"/>
      <c r="D1060" s="15"/>
    </row>
    <row r="1061" spans="1:4" ht="12.75">
      <c r="A1061" t="s">
        <v>1071</v>
      </c>
      <c r="C1061" s="15"/>
      <c r="D1061" s="15"/>
    </row>
    <row r="1062" spans="1:4" ht="12.75">
      <c r="A1062" t="s">
        <v>1072</v>
      </c>
      <c r="B1062" t="s">
        <v>84</v>
      </c>
      <c r="C1062" s="21">
        <v>4671</v>
      </c>
      <c r="D1062" s="21">
        <v>4671</v>
      </c>
    </row>
    <row r="1063" spans="1:4" ht="12.75">
      <c r="A1063" t="s">
        <v>1073</v>
      </c>
      <c r="B1063" t="s">
        <v>68</v>
      </c>
      <c r="C1063" s="21">
        <v>70</v>
      </c>
      <c r="D1063" s="21">
        <v>70</v>
      </c>
    </row>
    <row r="1064" spans="1:4" ht="12.75">
      <c r="A1064" t="s">
        <v>1074</v>
      </c>
      <c r="B1064" t="s">
        <v>72</v>
      </c>
      <c r="C1064" s="21">
        <v>38</v>
      </c>
      <c r="D1064" s="21">
        <v>38</v>
      </c>
    </row>
    <row r="1065" spans="1:4" ht="12.75">
      <c r="A1065" t="s">
        <v>1075</v>
      </c>
      <c r="B1065" t="s">
        <v>661</v>
      </c>
      <c r="C1065" s="21">
        <v>1500</v>
      </c>
      <c r="D1065" s="21">
        <v>1500</v>
      </c>
    </row>
    <row r="1066" spans="1:4" ht="12.75">
      <c r="A1066" s="23" t="s">
        <v>1076</v>
      </c>
      <c r="B1066" s="23" t="s">
        <v>76</v>
      </c>
      <c r="C1066" s="29">
        <v>7500</v>
      </c>
      <c r="D1066" s="29">
        <v>5000</v>
      </c>
    </row>
    <row r="1067" spans="1:5" ht="12.75">
      <c r="A1067" s="16" t="s">
        <v>1399</v>
      </c>
      <c r="B1067" s="16" t="s">
        <v>664</v>
      </c>
      <c r="C1067" s="22"/>
      <c r="D1067" s="22"/>
      <c r="E1067" t="s">
        <v>1439</v>
      </c>
    </row>
    <row r="1068" spans="2:4" ht="12.75">
      <c r="B1068" t="s">
        <v>1077</v>
      </c>
      <c r="C1068" s="21">
        <f>SUM(C1062:C1066)</f>
        <v>13779</v>
      </c>
      <c r="D1068" s="33">
        <f>SUM(D1062:D1066)</f>
        <v>11279</v>
      </c>
    </row>
    <row r="1069" spans="3:4" ht="12.75">
      <c r="C1069" s="15"/>
      <c r="D1069" s="15"/>
    </row>
    <row r="1070" spans="1:4" ht="12.75">
      <c r="A1070" t="s">
        <v>1078</v>
      </c>
      <c r="C1070" s="15"/>
      <c r="D1070" s="15"/>
    </row>
    <row r="1071" spans="1:4" ht="12.75">
      <c r="A1071" s="23" t="s">
        <v>1079</v>
      </c>
      <c r="B1071" s="23" t="s">
        <v>1080</v>
      </c>
      <c r="C1071" s="15">
        <v>5000</v>
      </c>
      <c r="D1071" s="15">
        <v>5000</v>
      </c>
    </row>
    <row r="1072" spans="1:4" ht="12.75">
      <c r="A1072" s="27" t="s">
        <v>1081</v>
      </c>
      <c r="B1072" s="16" t="s">
        <v>1332</v>
      </c>
      <c r="C1072" s="17">
        <v>2000</v>
      </c>
      <c r="D1072" s="17">
        <v>2000</v>
      </c>
    </row>
    <row r="1073" spans="2:4" ht="12.75">
      <c r="B1073" t="s">
        <v>1082</v>
      </c>
      <c r="C1073" s="15">
        <f>SUM(C1071:C1072)</f>
        <v>7000</v>
      </c>
      <c r="D1073" s="34">
        <f>SUM(D1071:D1072)</f>
        <v>7000</v>
      </c>
    </row>
    <row r="1074" spans="3:4" ht="12.75">
      <c r="C1074" s="15"/>
      <c r="D1074" s="15"/>
    </row>
    <row r="1075" spans="1:4" ht="12.75">
      <c r="A1075" t="s">
        <v>1083</v>
      </c>
      <c r="C1075" s="15"/>
      <c r="D1075" s="15"/>
    </row>
    <row r="1076" spans="1:4" ht="12.75">
      <c r="A1076" t="s">
        <v>1084</v>
      </c>
      <c r="B1076" t="s">
        <v>1085</v>
      </c>
      <c r="C1076" s="15">
        <v>16200</v>
      </c>
      <c r="D1076" s="15">
        <v>500</v>
      </c>
    </row>
    <row r="1077" spans="1:4" ht="12.75">
      <c r="A1077" s="16" t="s">
        <v>1086</v>
      </c>
      <c r="B1077" s="16" t="s">
        <v>917</v>
      </c>
      <c r="C1077" s="17">
        <v>17000</v>
      </c>
      <c r="D1077" s="17">
        <v>17000</v>
      </c>
    </row>
    <row r="1078" spans="2:4" ht="12.75">
      <c r="B1078" t="s">
        <v>918</v>
      </c>
      <c r="C1078" s="15">
        <f>SUM(C1076:C1077)</f>
        <v>33200</v>
      </c>
      <c r="D1078" s="34">
        <f>SUM(D1076:D1077)</f>
        <v>17500</v>
      </c>
    </row>
    <row r="1079" spans="3:4" ht="12.75">
      <c r="C1079" s="15"/>
      <c r="D1079" s="15"/>
    </row>
    <row r="1080" spans="1:4" ht="12.75">
      <c r="A1080" t="s">
        <v>1087</v>
      </c>
      <c r="C1080" s="15"/>
      <c r="D1080" s="15"/>
    </row>
    <row r="1081" spans="1:4" ht="12.75">
      <c r="A1081" t="s">
        <v>1088</v>
      </c>
      <c r="B1081" t="s">
        <v>119</v>
      </c>
      <c r="C1081" s="15">
        <v>16165</v>
      </c>
      <c r="D1081" s="15">
        <v>10437</v>
      </c>
    </row>
    <row r="1082" spans="1:4" ht="12.75">
      <c r="A1082" t="s">
        <v>1089</v>
      </c>
      <c r="B1082" t="s">
        <v>123</v>
      </c>
      <c r="C1082" s="15">
        <v>1000</v>
      </c>
      <c r="D1082" s="15">
        <v>1000</v>
      </c>
    </row>
    <row r="1083" spans="1:4" ht="12.75">
      <c r="A1083" t="s">
        <v>1090</v>
      </c>
      <c r="B1083" t="s">
        <v>95</v>
      </c>
      <c r="C1083" s="15">
        <v>1065</v>
      </c>
      <c r="D1083" s="15">
        <v>710</v>
      </c>
    </row>
    <row r="1084" spans="1:4" ht="12.75">
      <c r="A1084" t="s">
        <v>1091</v>
      </c>
      <c r="B1084" t="s">
        <v>68</v>
      </c>
      <c r="C1084" s="15">
        <v>250</v>
      </c>
      <c r="D1084" s="15">
        <v>165</v>
      </c>
    </row>
    <row r="1085" spans="1:4" ht="12.75">
      <c r="A1085" t="s">
        <v>1092</v>
      </c>
      <c r="B1085" t="s">
        <v>98</v>
      </c>
      <c r="C1085" s="15">
        <v>2775</v>
      </c>
      <c r="D1085" s="15">
        <v>1545</v>
      </c>
    </row>
    <row r="1086" spans="1:4" ht="12.75">
      <c r="A1086" t="s">
        <v>1093</v>
      </c>
      <c r="B1086" t="s">
        <v>100</v>
      </c>
      <c r="C1086" s="15">
        <v>120</v>
      </c>
      <c r="D1086" s="15">
        <v>120</v>
      </c>
    </row>
    <row r="1087" spans="1:4" ht="12.75">
      <c r="A1087" s="16" t="s">
        <v>1094</v>
      </c>
      <c r="B1087" s="16" t="s">
        <v>72</v>
      </c>
      <c r="C1087" s="17">
        <v>140</v>
      </c>
      <c r="D1087" s="17">
        <v>100</v>
      </c>
    </row>
    <row r="1088" spans="2:4" ht="12.75">
      <c r="B1088" t="s">
        <v>1095</v>
      </c>
      <c r="C1088" s="15">
        <f>SUM(C1081:C1087)</f>
        <v>21515</v>
      </c>
      <c r="D1088" s="34">
        <f>SUM(D1081:D1087)</f>
        <v>14077</v>
      </c>
    </row>
    <row r="1089" spans="3:4" ht="12.75">
      <c r="C1089" s="15"/>
      <c r="D1089" s="15"/>
    </row>
    <row r="1090" spans="1:4" ht="12.75">
      <c r="A1090" t="s">
        <v>1096</v>
      </c>
      <c r="C1090" s="15"/>
      <c r="D1090" s="15"/>
    </row>
    <row r="1091" spans="1:4" ht="12.75">
      <c r="A1091" t="s">
        <v>1097</v>
      </c>
      <c r="B1091" t="s">
        <v>74</v>
      </c>
      <c r="C1091" s="15">
        <v>2500</v>
      </c>
      <c r="D1091" s="15">
        <v>2500</v>
      </c>
    </row>
    <row r="1092" spans="1:4" ht="12.75">
      <c r="A1092" t="s">
        <v>1098</v>
      </c>
      <c r="B1092" t="s">
        <v>76</v>
      </c>
      <c r="C1092" s="15">
        <v>500</v>
      </c>
      <c r="D1092" s="15">
        <v>500</v>
      </c>
    </row>
    <row r="1093" spans="1:4" ht="12.75">
      <c r="A1093" s="16" t="s">
        <v>1099</v>
      </c>
      <c r="B1093" s="16" t="s">
        <v>1100</v>
      </c>
      <c r="C1093" s="17">
        <v>700</v>
      </c>
      <c r="D1093" s="17">
        <v>700</v>
      </c>
    </row>
    <row r="1094" spans="2:4" ht="12.75">
      <c r="B1094" t="s">
        <v>1101</v>
      </c>
      <c r="C1094" s="15">
        <f>SUM(C1091:C1093)</f>
        <v>3700</v>
      </c>
      <c r="D1094" s="34">
        <f>SUM(D1091:D1093)</f>
        <v>3700</v>
      </c>
    </row>
    <row r="1095" spans="3:4" ht="12.75">
      <c r="C1095" s="15"/>
      <c r="D1095" s="34"/>
    </row>
    <row r="1096" spans="1:4" ht="12.75">
      <c r="A1096" t="s">
        <v>1102</v>
      </c>
      <c r="C1096" s="15"/>
      <c r="D1096" s="15"/>
    </row>
    <row r="1097" spans="1:4" ht="12.75">
      <c r="A1097" t="s">
        <v>1103</v>
      </c>
      <c r="B1097" t="s">
        <v>153</v>
      </c>
      <c r="C1097" s="15">
        <v>75627</v>
      </c>
      <c r="D1097" s="15">
        <v>81031</v>
      </c>
    </row>
    <row r="1098" spans="1:4" ht="12.75">
      <c r="A1098" t="s">
        <v>1104</v>
      </c>
      <c r="B1098" t="s">
        <v>95</v>
      </c>
      <c r="C1098" s="15">
        <v>4690</v>
      </c>
      <c r="D1098" s="15">
        <v>5024</v>
      </c>
    </row>
    <row r="1099" spans="1:4" ht="12.75">
      <c r="A1099" t="s">
        <v>1105</v>
      </c>
      <c r="B1099" t="s">
        <v>68</v>
      </c>
      <c r="C1099" s="15">
        <v>1100</v>
      </c>
      <c r="D1099" s="15">
        <v>1175</v>
      </c>
    </row>
    <row r="1100" spans="1:4" ht="12.75">
      <c r="A1100" t="s">
        <v>1106</v>
      </c>
      <c r="B1100" t="s">
        <v>98</v>
      </c>
      <c r="C1100" s="15">
        <v>12270</v>
      </c>
      <c r="D1100" s="15">
        <v>10939</v>
      </c>
    </row>
    <row r="1101" spans="1:4" ht="12.75">
      <c r="A1101" t="s">
        <v>1107</v>
      </c>
      <c r="B1101" t="s">
        <v>100</v>
      </c>
      <c r="C1101" s="15">
        <v>120</v>
      </c>
      <c r="D1101" s="15">
        <v>120</v>
      </c>
    </row>
    <row r="1102" spans="1:4" ht="12.75">
      <c r="A1102" t="s">
        <v>1108</v>
      </c>
      <c r="B1102" t="s">
        <v>72</v>
      </c>
      <c r="C1102" s="15">
        <v>630</v>
      </c>
      <c r="D1102" s="15">
        <v>405</v>
      </c>
    </row>
    <row r="1103" spans="1:4" ht="12.75">
      <c r="A1103" t="s">
        <v>1109</v>
      </c>
      <c r="B1103" t="s">
        <v>115</v>
      </c>
      <c r="C1103" s="15">
        <v>4500</v>
      </c>
      <c r="D1103" s="15">
        <v>4500</v>
      </c>
    </row>
    <row r="1104" spans="1:4" ht="12.75">
      <c r="A1104" t="s">
        <v>1110</v>
      </c>
      <c r="B1104" t="s">
        <v>445</v>
      </c>
      <c r="C1104" s="15">
        <v>2000</v>
      </c>
      <c r="D1104" s="15">
        <v>2000</v>
      </c>
    </row>
    <row r="1105" spans="1:4" ht="12.75">
      <c r="A1105" t="s">
        <v>1111</v>
      </c>
      <c r="B1105" t="s">
        <v>1112</v>
      </c>
      <c r="C1105" s="15">
        <v>3000</v>
      </c>
      <c r="D1105" s="15">
        <v>3000</v>
      </c>
    </row>
    <row r="1106" spans="1:4" ht="12.75">
      <c r="A1106" t="s">
        <v>1113</v>
      </c>
      <c r="B1106" t="s">
        <v>1114</v>
      </c>
      <c r="C1106" s="15">
        <v>1500</v>
      </c>
      <c r="D1106" s="15">
        <v>0</v>
      </c>
    </row>
    <row r="1107" spans="1:4" ht="12.75">
      <c r="A1107" t="s">
        <v>1115</v>
      </c>
      <c r="B1107" t="s">
        <v>74</v>
      </c>
      <c r="C1107" s="15">
        <v>3150</v>
      </c>
      <c r="D1107" s="15">
        <v>3150</v>
      </c>
    </row>
    <row r="1108" spans="1:4" ht="12.75">
      <c r="A1108" t="s">
        <v>1116</v>
      </c>
      <c r="B1108" t="s">
        <v>76</v>
      </c>
      <c r="C1108" s="15">
        <v>2000</v>
      </c>
      <c r="D1108" s="15">
        <v>2000</v>
      </c>
    </row>
    <row r="1109" spans="1:4" ht="12.75">
      <c r="A1109" t="s">
        <v>1117</v>
      </c>
      <c r="B1109" t="s">
        <v>1118</v>
      </c>
      <c r="C1109" s="15">
        <v>3000</v>
      </c>
      <c r="D1109" s="15">
        <v>3000</v>
      </c>
    </row>
    <row r="1110" spans="1:4" ht="12.75">
      <c r="A1110" t="s">
        <v>1119</v>
      </c>
      <c r="B1110" t="s">
        <v>1120</v>
      </c>
      <c r="C1110" s="15">
        <v>110000</v>
      </c>
      <c r="D1110" s="15">
        <v>85000</v>
      </c>
    </row>
    <row r="1111" spans="1:4" ht="12.75">
      <c r="A1111" t="s">
        <v>1121</v>
      </c>
      <c r="B1111" t="s">
        <v>179</v>
      </c>
      <c r="C1111" s="15">
        <v>1000</v>
      </c>
      <c r="D1111" s="15">
        <v>1000</v>
      </c>
    </row>
    <row r="1112" spans="1:4" ht="12.75">
      <c r="A1112" t="s">
        <v>1122</v>
      </c>
      <c r="B1112" t="s">
        <v>274</v>
      </c>
      <c r="C1112" s="15">
        <v>1000</v>
      </c>
      <c r="D1112" s="15">
        <v>1000</v>
      </c>
    </row>
    <row r="1113" spans="1:4" ht="12.75">
      <c r="A1113" t="s">
        <v>1123</v>
      </c>
      <c r="B1113" t="s">
        <v>1124</v>
      </c>
      <c r="C1113" s="15">
        <v>15468</v>
      </c>
      <c r="D1113" s="15">
        <v>41811</v>
      </c>
    </row>
    <row r="1114" spans="1:4" ht="12.75">
      <c r="A1114" s="16" t="s">
        <v>1125</v>
      </c>
      <c r="B1114" s="16" t="s">
        <v>1126</v>
      </c>
      <c r="C1114" s="17">
        <v>63880</v>
      </c>
      <c r="D1114" s="17">
        <v>134498</v>
      </c>
    </row>
    <row r="1115" spans="2:4" ht="12.75">
      <c r="B1115" t="s">
        <v>1127</v>
      </c>
      <c r="C1115" s="15">
        <f>SUM(C1097:C1114)</f>
        <v>304935</v>
      </c>
      <c r="D1115" s="34">
        <f>SUM(D1097:D1114)</f>
        <v>379653</v>
      </c>
    </row>
    <row r="1116" spans="3:4" ht="12.75">
      <c r="C1116" s="15"/>
      <c r="D1116" s="15"/>
    </row>
    <row r="1117" spans="1:4" ht="12.75">
      <c r="A1117" t="s">
        <v>1128</v>
      </c>
      <c r="C1117" s="15"/>
      <c r="D1117" s="15"/>
    </row>
    <row r="1118" spans="1:4" ht="12.75">
      <c r="A1118" t="s">
        <v>1129</v>
      </c>
      <c r="B1118" t="s">
        <v>153</v>
      </c>
      <c r="C1118" s="15">
        <v>366700</v>
      </c>
      <c r="D1118" s="15">
        <v>362622</v>
      </c>
    </row>
    <row r="1119" spans="1:4" ht="12.75">
      <c r="A1119" t="s">
        <v>1400</v>
      </c>
      <c r="B1119" t="s">
        <v>1401</v>
      </c>
      <c r="C1119" s="15"/>
      <c r="D1119" s="15"/>
    </row>
    <row r="1120" spans="1:4" ht="12.75">
      <c r="A1120" t="s">
        <v>1130</v>
      </c>
      <c r="B1120" t="s">
        <v>121</v>
      </c>
      <c r="C1120" s="15">
        <v>3000</v>
      </c>
      <c r="D1120" s="15">
        <v>2000</v>
      </c>
    </row>
    <row r="1121" spans="1:4" ht="12.75">
      <c r="A1121" t="s">
        <v>1131</v>
      </c>
      <c r="B1121" t="s">
        <v>123</v>
      </c>
      <c r="C1121" s="15">
        <v>17000</v>
      </c>
      <c r="D1121" s="15">
        <v>17000</v>
      </c>
    </row>
    <row r="1122" spans="1:4" ht="12.75">
      <c r="A1122" t="s">
        <v>1132</v>
      </c>
      <c r="B1122" t="s">
        <v>95</v>
      </c>
      <c r="C1122" s="15">
        <v>22735</v>
      </c>
      <c r="D1122" s="15">
        <v>23660</v>
      </c>
    </row>
    <row r="1123" spans="1:4" ht="12.75">
      <c r="A1123" t="s">
        <v>1133</v>
      </c>
      <c r="B1123" t="s">
        <v>68</v>
      </c>
      <c r="C1123" s="15">
        <v>5320</v>
      </c>
      <c r="D1123" s="15">
        <v>5515</v>
      </c>
    </row>
    <row r="1124" spans="1:4" ht="12.75">
      <c r="A1124" t="s">
        <v>1134</v>
      </c>
      <c r="B1124" t="s">
        <v>98</v>
      </c>
      <c r="C1124" s="15">
        <v>59300</v>
      </c>
      <c r="D1124" s="15">
        <v>51500</v>
      </c>
    </row>
    <row r="1125" spans="1:4" ht="12.75">
      <c r="A1125" t="s">
        <v>1135</v>
      </c>
      <c r="B1125" t="s">
        <v>100</v>
      </c>
      <c r="C1125" s="15">
        <v>2100</v>
      </c>
      <c r="D1125" s="15">
        <v>2040</v>
      </c>
    </row>
    <row r="1126" spans="1:4" ht="12.75">
      <c r="A1126" t="s">
        <v>1136</v>
      </c>
      <c r="B1126" t="s">
        <v>72</v>
      </c>
      <c r="C1126" s="15">
        <v>2935</v>
      </c>
      <c r="D1126" s="15">
        <v>3045</v>
      </c>
    </row>
    <row r="1127" spans="1:4" ht="12.75">
      <c r="A1127" s="16" t="s">
        <v>1137</v>
      </c>
      <c r="B1127" s="16" t="s">
        <v>76</v>
      </c>
      <c r="C1127" s="17">
        <v>0</v>
      </c>
      <c r="D1127" s="17">
        <v>0</v>
      </c>
    </row>
    <row r="1128" spans="2:4" ht="12.75">
      <c r="B1128" t="s">
        <v>1138</v>
      </c>
      <c r="C1128" s="15">
        <f>SUM(C1118:C1127)</f>
        <v>479090</v>
      </c>
      <c r="D1128" s="34">
        <f>SUM(D1118:D1127)</f>
        <v>467382</v>
      </c>
    </row>
    <row r="1129" spans="3:4" ht="12.75">
      <c r="C1129" s="15"/>
      <c r="D1129" s="15"/>
    </row>
    <row r="1130" spans="1:4" ht="12.75">
      <c r="A1130" t="s">
        <v>1139</v>
      </c>
      <c r="C1130" s="15"/>
      <c r="D1130" s="15"/>
    </row>
    <row r="1131" spans="1:4" ht="12.75">
      <c r="A1131" t="s">
        <v>1140</v>
      </c>
      <c r="B1131" t="s">
        <v>153</v>
      </c>
      <c r="C1131" s="15">
        <v>50431</v>
      </c>
      <c r="D1131" s="15">
        <v>51655</v>
      </c>
    </row>
    <row r="1132" spans="1:4" ht="12.75">
      <c r="A1132" t="s">
        <v>1347</v>
      </c>
      <c r="B1132" t="s">
        <v>1348</v>
      </c>
      <c r="C1132" s="15"/>
      <c r="D1132" s="15">
        <v>8000</v>
      </c>
    </row>
    <row r="1133" spans="1:4" ht="12.75">
      <c r="A1133" t="s">
        <v>1141</v>
      </c>
      <c r="B1133" t="s">
        <v>123</v>
      </c>
      <c r="C1133" s="15">
        <v>3000</v>
      </c>
      <c r="D1133" s="15">
        <v>3000</v>
      </c>
    </row>
    <row r="1134" spans="1:4" ht="12.75">
      <c r="A1134" t="s">
        <v>1142</v>
      </c>
      <c r="B1134" t="s">
        <v>95</v>
      </c>
      <c r="C1134" s="15">
        <v>3130</v>
      </c>
      <c r="D1134" s="15">
        <v>3885</v>
      </c>
    </row>
    <row r="1135" spans="1:4" ht="12.75">
      <c r="A1135" t="s">
        <v>1143</v>
      </c>
      <c r="B1135" t="s">
        <v>68</v>
      </c>
      <c r="C1135" s="15">
        <v>735</v>
      </c>
      <c r="D1135" s="15">
        <v>910</v>
      </c>
    </row>
    <row r="1136" spans="1:4" ht="12.75">
      <c r="A1136" t="s">
        <v>1144</v>
      </c>
      <c r="B1136" t="s">
        <v>98</v>
      </c>
      <c r="C1136" s="15">
        <v>8155</v>
      </c>
      <c r="D1136" s="15">
        <v>8460</v>
      </c>
    </row>
    <row r="1137" spans="1:4" ht="12.75">
      <c r="A1137" t="s">
        <v>1145</v>
      </c>
      <c r="B1137" t="s">
        <v>100</v>
      </c>
      <c r="C1137" s="15">
        <v>300</v>
      </c>
      <c r="D1137" s="15">
        <v>360</v>
      </c>
    </row>
    <row r="1138" spans="1:4" ht="12.75">
      <c r="A1138" s="23" t="s">
        <v>1146</v>
      </c>
      <c r="B1138" s="23" t="s">
        <v>72</v>
      </c>
      <c r="C1138" s="24">
        <v>405</v>
      </c>
      <c r="D1138" s="24">
        <v>500</v>
      </c>
    </row>
    <row r="1139" spans="1:4" ht="12.75">
      <c r="A1139" s="16" t="s">
        <v>1402</v>
      </c>
      <c r="B1139" s="16" t="s">
        <v>1403</v>
      </c>
      <c r="C1139" s="17"/>
      <c r="D1139" s="17"/>
    </row>
    <row r="1140" spans="2:4" ht="12.75">
      <c r="B1140" t="s">
        <v>1147</v>
      </c>
      <c r="C1140" s="15">
        <f>SUM(C1131:C1138)</f>
        <v>66156</v>
      </c>
      <c r="D1140" s="34">
        <f>SUM(D1131:D1138)</f>
        <v>76770</v>
      </c>
    </row>
    <row r="1141" ht="12.75">
      <c r="C1141" s="15"/>
    </row>
    <row r="1142" spans="1:4" ht="12.75">
      <c r="A1142" t="s">
        <v>1148</v>
      </c>
      <c r="C1142" s="15"/>
      <c r="D1142" s="15"/>
    </row>
    <row r="1143" spans="1:4" ht="12.75">
      <c r="A1143" t="s">
        <v>1149</v>
      </c>
      <c r="B1143" t="s">
        <v>119</v>
      </c>
      <c r="C1143" s="15">
        <v>49621</v>
      </c>
      <c r="D1143" s="15">
        <v>45653</v>
      </c>
    </row>
    <row r="1144" spans="1:4" ht="12.75">
      <c r="A1144" t="s">
        <v>1150</v>
      </c>
      <c r="B1144" t="s">
        <v>1151</v>
      </c>
      <c r="C1144" s="15"/>
      <c r="D1144" s="15"/>
    </row>
    <row r="1145" spans="1:4" ht="12.75">
      <c r="A1145" t="s">
        <v>1152</v>
      </c>
      <c r="B1145" t="s">
        <v>123</v>
      </c>
      <c r="C1145" s="15">
        <v>4000</v>
      </c>
      <c r="D1145" s="15">
        <v>4000</v>
      </c>
    </row>
    <row r="1146" spans="1:4" ht="12.75">
      <c r="A1146" t="s">
        <v>1153</v>
      </c>
      <c r="B1146" t="s">
        <v>95</v>
      </c>
      <c r="C1146" s="15">
        <v>3077</v>
      </c>
      <c r="D1146" s="15">
        <v>3080</v>
      </c>
    </row>
    <row r="1147" spans="1:4" ht="12.75">
      <c r="A1147" t="s">
        <v>1154</v>
      </c>
      <c r="B1147" t="s">
        <v>68</v>
      </c>
      <c r="C1147" s="15">
        <v>720</v>
      </c>
      <c r="D1147" s="15">
        <v>720</v>
      </c>
    </row>
    <row r="1148" spans="1:4" ht="12.75">
      <c r="A1148" t="s">
        <v>1155</v>
      </c>
      <c r="B1148" t="s">
        <v>98</v>
      </c>
      <c r="C1148" s="15">
        <v>8025</v>
      </c>
      <c r="D1148" s="15">
        <v>6703</v>
      </c>
    </row>
    <row r="1149" spans="1:4" ht="12.75">
      <c r="A1149" t="s">
        <v>1156</v>
      </c>
      <c r="B1149" t="s">
        <v>100</v>
      </c>
      <c r="C1149" s="15">
        <v>360</v>
      </c>
      <c r="D1149" s="15">
        <v>420</v>
      </c>
    </row>
    <row r="1150" spans="1:4" ht="12.75">
      <c r="A1150" s="16" t="s">
        <v>1157</v>
      </c>
      <c r="B1150" s="16" t="s">
        <v>72</v>
      </c>
      <c r="C1150" s="17">
        <v>415</v>
      </c>
      <c r="D1150" s="17">
        <v>400</v>
      </c>
    </row>
    <row r="1151" spans="2:4" ht="12.75">
      <c r="B1151" t="s">
        <v>1158</v>
      </c>
      <c r="C1151" s="15">
        <f>SUM(C1143:C1150)</f>
        <v>66218</v>
      </c>
      <c r="D1151" s="34">
        <f>SUM(D1143:D1150)</f>
        <v>60976</v>
      </c>
    </row>
    <row r="1152" spans="3:4" ht="12.75">
      <c r="C1152" s="15"/>
      <c r="D1152" s="15"/>
    </row>
    <row r="1153" spans="1:4" ht="12.75">
      <c r="A1153" t="s">
        <v>1159</v>
      </c>
      <c r="C1153" s="15"/>
      <c r="D1153" s="15"/>
    </row>
    <row r="1154" spans="1:4" ht="12.75">
      <c r="A1154" t="s">
        <v>1160</v>
      </c>
      <c r="B1154" t="s">
        <v>153</v>
      </c>
      <c r="C1154" s="15">
        <v>77700</v>
      </c>
      <c r="D1154" s="15">
        <v>81012</v>
      </c>
    </row>
    <row r="1155" spans="1:4" ht="12.75">
      <c r="A1155" t="s">
        <v>1161</v>
      </c>
      <c r="B1155" t="s">
        <v>121</v>
      </c>
      <c r="C1155" s="15">
        <v>1000</v>
      </c>
      <c r="D1155" s="15">
        <v>1000</v>
      </c>
    </row>
    <row r="1156" spans="1:4" ht="12.75">
      <c r="A1156" t="s">
        <v>1162</v>
      </c>
      <c r="B1156" t="s">
        <v>123</v>
      </c>
      <c r="C1156" s="15">
        <v>2000</v>
      </c>
      <c r="D1156" s="15">
        <v>0</v>
      </c>
    </row>
    <row r="1157" spans="1:4" ht="12.75">
      <c r="A1157" t="s">
        <v>1163</v>
      </c>
      <c r="B1157" t="s">
        <v>95</v>
      </c>
      <c r="C1157" s="15">
        <v>5000</v>
      </c>
      <c r="D1157" s="15">
        <v>5085</v>
      </c>
    </row>
    <row r="1158" spans="1:4" ht="12.75">
      <c r="A1158" t="s">
        <v>1164</v>
      </c>
      <c r="B1158" t="s">
        <v>68</v>
      </c>
      <c r="C1158" s="15">
        <v>1170</v>
      </c>
      <c r="D1158" s="15">
        <v>1190</v>
      </c>
    </row>
    <row r="1159" spans="1:4" ht="12.75">
      <c r="A1159" t="s">
        <v>1165</v>
      </c>
      <c r="B1159" t="s">
        <v>98</v>
      </c>
      <c r="C1159" s="15">
        <v>13050</v>
      </c>
      <c r="D1159" s="15">
        <v>11072</v>
      </c>
    </row>
    <row r="1160" spans="1:4" ht="12.75">
      <c r="A1160" t="s">
        <v>1166</v>
      </c>
      <c r="B1160" t="s">
        <v>100</v>
      </c>
      <c r="C1160" s="15">
        <v>180</v>
      </c>
      <c r="D1160" s="15">
        <v>180</v>
      </c>
    </row>
    <row r="1161" spans="1:4" ht="12.75">
      <c r="A1161" t="s">
        <v>1167</v>
      </c>
      <c r="B1161" t="s">
        <v>72</v>
      </c>
      <c r="C1161" s="15">
        <v>640</v>
      </c>
      <c r="D1161" s="15">
        <v>660</v>
      </c>
    </row>
    <row r="1162" spans="1:4" ht="12.75">
      <c r="A1162" t="s">
        <v>1168</v>
      </c>
      <c r="B1162" t="s">
        <v>421</v>
      </c>
      <c r="C1162" s="15">
        <v>1000</v>
      </c>
      <c r="D1162" s="15">
        <v>1000</v>
      </c>
    </row>
    <row r="1163" spans="1:4" ht="12.75">
      <c r="A1163" t="s">
        <v>1169</v>
      </c>
      <c r="B1163" t="s">
        <v>136</v>
      </c>
      <c r="C1163" s="15">
        <v>5000</v>
      </c>
      <c r="D1163" s="15">
        <v>5000</v>
      </c>
    </row>
    <row r="1164" spans="1:4" ht="12.75">
      <c r="A1164" t="s">
        <v>1170</v>
      </c>
      <c r="B1164" t="s">
        <v>138</v>
      </c>
      <c r="C1164" s="15">
        <v>10000</v>
      </c>
      <c r="D1164" s="15">
        <v>5000</v>
      </c>
    </row>
    <row r="1165" spans="1:4" ht="12.75">
      <c r="A1165" t="s">
        <v>1171</v>
      </c>
      <c r="B1165" t="s">
        <v>374</v>
      </c>
      <c r="C1165" s="15">
        <v>3000</v>
      </c>
      <c r="D1165" s="15">
        <v>10000</v>
      </c>
    </row>
    <row r="1166" spans="1:4" ht="12.75">
      <c r="A1166" t="s">
        <v>1172</v>
      </c>
      <c r="B1166" t="s">
        <v>74</v>
      </c>
      <c r="C1166" s="15">
        <v>1000</v>
      </c>
      <c r="D1166" s="15">
        <v>0</v>
      </c>
    </row>
    <row r="1167" spans="1:4" ht="12.75">
      <c r="A1167" t="s">
        <v>1173</v>
      </c>
      <c r="B1167" t="s">
        <v>76</v>
      </c>
      <c r="C1167" s="15">
        <v>1000</v>
      </c>
      <c r="D1167" s="15">
        <v>1000</v>
      </c>
    </row>
    <row r="1168" spans="1:4" ht="12.75">
      <c r="A1168" t="s">
        <v>1174</v>
      </c>
      <c r="B1168" t="s">
        <v>435</v>
      </c>
      <c r="C1168" s="15">
        <v>4500</v>
      </c>
      <c r="D1168" s="15">
        <v>4500</v>
      </c>
    </row>
    <row r="1169" spans="1:4" ht="12.75">
      <c r="A1169" t="s">
        <v>1175</v>
      </c>
      <c r="B1169" t="s">
        <v>147</v>
      </c>
      <c r="C1169" s="15">
        <v>6000</v>
      </c>
      <c r="D1169" s="15">
        <v>6000</v>
      </c>
    </row>
    <row r="1170" spans="1:4" ht="12.75">
      <c r="A1170" t="s">
        <v>1176</v>
      </c>
      <c r="B1170" t="s">
        <v>1177</v>
      </c>
      <c r="C1170" s="15">
        <v>10000</v>
      </c>
      <c r="D1170" s="15">
        <v>5000</v>
      </c>
    </row>
    <row r="1171" spans="1:4" ht="12.75">
      <c r="A1171" t="s">
        <v>1178</v>
      </c>
      <c r="B1171" t="s">
        <v>1179</v>
      </c>
      <c r="C1171" s="15">
        <v>202000</v>
      </c>
      <c r="D1171" s="15">
        <v>302000</v>
      </c>
    </row>
    <row r="1172" spans="1:4" ht="12.75">
      <c r="A1172" t="s">
        <v>1180</v>
      </c>
      <c r="B1172" t="s">
        <v>1181</v>
      </c>
      <c r="C1172" s="15">
        <v>5000</v>
      </c>
      <c r="D1172" s="15">
        <v>5000</v>
      </c>
    </row>
    <row r="1173" spans="1:4" ht="12.75">
      <c r="A1173" t="s">
        <v>1182</v>
      </c>
      <c r="B1173" t="s">
        <v>1183</v>
      </c>
      <c r="C1173" s="15">
        <v>15000</v>
      </c>
      <c r="D1173" s="15">
        <v>15000</v>
      </c>
    </row>
    <row r="1174" spans="1:4" ht="12.75">
      <c r="A1174" t="s">
        <v>1184</v>
      </c>
      <c r="B1174" t="s">
        <v>1185</v>
      </c>
      <c r="C1174" s="15">
        <v>40000</v>
      </c>
      <c r="D1174" s="15">
        <v>40000</v>
      </c>
    </row>
    <row r="1175" spans="2:4" ht="12.75">
      <c r="B1175" t="s">
        <v>1404</v>
      </c>
      <c r="C1175" s="15"/>
      <c r="D1175" s="34">
        <v>-80000</v>
      </c>
    </row>
    <row r="1176" spans="1:4" ht="12.75">
      <c r="A1176" s="16" t="s">
        <v>1186</v>
      </c>
      <c r="B1176" s="16" t="s">
        <v>438</v>
      </c>
      <c r="C1176" s="17">
        <v>10000</v>
      </c>
      <c r="D1176" s="42">
        <v>13012</v>
      </c>
    </row>
    <row r="1177" spans="2:4" ht="12.75">
      <c r="B1177" t="s">
        <v>1187</v>
      </c>
      <c r="C1177" s="15">
        <f>SUM(C1154:C1176)</f>
        <v>414240</v>
      </c>
      <c r="D1177" s="34">
        <f>SUM(D1154:D1176)</f>
        <v>432711</v>
      </c>
    </row>
    <row r="1178" spans="3:4" ht="12.75">
      <c r="C1178" s="15"/>
      <c r="D1178" s="15"/>
    </row>
    <row r="1179" spans="1:4" ht="12.75">
      <c r="A1179" t="s">
        <v>1188</v>
      </c>
      <c r="C1179" s="15"/>
      <c r="D1179" s="15"/>
    </row>
    <row r="1180" spans="1:4" ht="12.75">
      <c r="A1180" t="s">
        <v>1189</v>
      </c>
      <c r="B1180" t="s">
        <v>445</v>
      </c>
      <c r="C1180" s="21">
        <v>100</v>
      </c>
      <c r="D1180" s="21">
        <v>100</v>
      </c>
    </row>
    <row r="1181" spans="1:4" ht="12.75">
      <c r="A1181" t="s">
        <v>1190</v>
      </c>
      <c r="B1181" t="s">
        <v>74</v>
      </c>
      <c r="C1181" s="21">
        <v>200</v>
      </c>
      <c r="D1181" s="21">
        <v>200</v>
      </c>
    </row>
    <row r="1182" spans="1:4" ht="12.75">
      <c r="A1182" s="16" t="s">
        <v>1191</v>
      </c>
      <c r="B1182" s="16" t="s">
        <v>274</v>
      </c>
      <c r="C1182" s="22">
        <v>400</v>
      </c>
      <c r="D1182" s="22">
        <v>400</v>
      </c>
    </row>
    <row r="1183" spans="2:4" ht="12.75">
      <c r="B1183" t="s">
        <v>1192</v>
      </c>
      <c r="C1183" s="21">
        <f>SUM(C1180:C1182)</f>
        <v>700</v>
      </c>
      <c r="D1183" s="33">
        <f>SUM(D1180:D1182)</f>
        <v>700</v>
      </c>
    </row>
    <row r="1184" spans="3:4" ht="12.75">
      <c r="C1184" s="15"/>
      <c r="D1184" s="34"/>
    </row>
    <row r="1185" spans="1:4" ht="12.75">
      <c r="A1185" t="s">
        <v>1193</v>
      </c>
      <c r="C1185" s="15"/>
      <c r="D1185" s="15"/>
    </row>
    <row r="1186" spans="1:4" ht="12.75">
      <c r="A1186" t="s">
        <v>1194</v>
      </c>
      <c r="B1186" t="s">
        <v>153</v>
      </c>
      <c r="C1186" s="15">
        <v>70800</v>
      </c>
      <c r="D1186" s="15">
        <v>63233</v>
      </c>
    </row>
    <row r="1187" spans="1:4" ht="12.75">
      <c r="A1187" t="s">
        <v>1195</v>
      </c>
      <c r="B1187" t="s">
        <v>121</v>
      </c>
      <c r="C1187" s="15">
        <v>1000</v>
      </c>
      <c r="D1187" s="15">
        <v>0</v>
      </c>
    </row>
    <row r="1188" spans="1:4" ht="12.75">
      <c r="A1188" t="s">
        <v>1196</v>
      </c>
      <c r="B1188" t="s">
        <v>123</v>
      </c>
      <c r="C1188" s="15">
        <v>0</v>
      </c>
      <c r="D1188" s="15">
        <v>0</v>
      </c>
    </row>
    <row r="1189" spans="1:4" ht="12.75">
      <c r="A1189" t="s">
        <v>1197</v>
      </c>
      <c r="B1189" t="s">
        <v>95</v>
      </c>
      <c r="C1189" s="15">
        <v>4500</v>
      </c>
      <c r="D1189" s="15">
        <v>3920</v>
      </c>
    </row>
    <row r="1190" spans="1:4" ht="12.75">
      <c r="A1190" t="s">
        <v>1198</v>
      </c>
      <c r="B1190" t="s">
        <v>68</v>
      </c>
      <c r="C1190" s="15">
        <v>1025</v>
      </c>
      <c r="D1190" s="15">
        <v>917</v>
      </c>
    </row>
    <row r="1191" spans="1:4" ht="12.75">
      <c r="A1191" t="s">
        <v>1199</v>
      </c>
      <c r="B1191" t="s">
        <v>98</v>
      </c>
      <c r="C1191" s="15">
        <v>11700</v>
      </c>
      <c r="D1191" s="15">
        <v>8540</v>
      </c>
    </row>
    <row r="1192" spans="1:4" ht="12.75">
      <c r="A1192" t="s">
        <v>1200</v>
      </c>
      <c r="B1192" t="s">
        <v>100</v>
      </c>
      <c r="C1192" s="15">
        <v>120</v>
      </c>
      <c r="D1192" s="15">
        <v>120</v>
      </c>
    </row>
    <row r="1193" spans="1:4" ht="12.75">
      <c r="A1193" t="s">
        <v>1201</v>
      </c>
      <c r="B1193" t="s">
        <v>72</v>
      </c>
      <c r="C1193" s="15">
        <v>600</v>
      </c>
      <c r="D1193" s="15">
        <v>506</v>
      </c>
    </row>
    <row r="1194" spans="1:4" ht="12.75">
      <c r="A1194" t="s">
        <v>1419</v>
      </c>
      <c r="B1194" t="s">
        <v>1346</v>
      </c>
      <c r="C1194" s="15"/>
      <c r="D1194" s="15">
        <v>450</v>
      </c>
    </row>
    <row r="1195" spans="1:4" ht="12.75">
      <c r="A1195" t="s">
        <v>1201</v>
      </c>
      <c r="B1195" t="s">
        <v>427</v>
      </c>
      <c r="C1195" s="15"/>
      <c r="D1195" s="34">
        <v>425</v>
      </c>
    </row>
    <row r="1196" spans="1:4" ht="12.75">
      <c r="A1196" t="s">
        <v>1202</v>
      </c>
      <c r="B1196" t="s">
        <v>136</v>
      </c>
      <c r="C1196" s="15">
        <v>1000</v>
      </c>
      <c r="D1196" s="34">
        <v>0</v>
      </c>
    </row>
    <row r="1197" spans="1:4" ht="12.75">
      <c r="A1197" t="s">
        <v>1203</v>
      </c>
      <c r="B1197" t="s">
        <v>138</v>
      </c>
      <c r="C1197" s="21">
        <v>2000</v>
      </c>
      <c r="D1197" s="33">
        <v>2000</v>
      </c>
    </row>
    <row r="1198" spans="1:4" ht="12.75">
      <c r="A1198" t="s">
        <v>1204</v>
      </c>
      <c r="B1198" t="s">
        <v>140</v>
      </c>
      <c r="C1198" s="21">
        <v>1000</v>
      </c>
      <c r="D1198" s="33">
        <v>0</v>
      </c>
    </row>
    <row r="1199" spans="1:4" ht="12.75">
      <c r="A1199" t="s">
        <v>1205</v>
      </c>
      <c r="B1199" t="s">
        <v>74</v>
      </c>
      <c r="C1199" s="21">
        <v>350</v>
      </c>
      <c r="D1199" s="21">
        <v>350</v>
      </c>
    </row>
    <row r="1200" spans="1:4" ht="12.75">
      <c r="A1200" t="s">
        <v>1206</v>
      </c>
      <c r="B1200" t="s">
        <v>291</v>
      </c>
      <c r="C1200" s="21">
        <v>1000</v>
      </c>
      <c r="D1200" s="21">
        <v>0</v>
      </c>
    </row>
    <row r="1201" spans="1:4" ht="12.75">
      <c r="A1201" t="s">
        <v>1207</v>
      </c>
      <c r="B1201" t="s">
        <v>76</v>
      </c>
      <c r="C1201" s="21">
        <v>3200</v>
      </c>
      <c r="D1201" s="21">
        <v>3200</v>
      </c>
    </row>
    <row r="1202" spans="1:4" ht="12.75">
      <c r="A1202" t="s">
        <v>1208</v>
      </c>
      <c r="B1202" t="s">
        <v>147</v>
      </c>
      <c r="C1202" s="21">
        <v>6000</v>
      </c>
      <c r="D1202" s="21">
        <v>0</v>
      </c>
    </row>
    <row r="1203" spans="1:4" ht="12.75">
      <c r="A1203" t="s">
        <v>1209</v>
      </c>
      <c r="B1203" t="s">
        <v>1177</v>
      </c>
      <c r="C1203" s="21">
        <v>0</v>
      </c>
      <c r="D1203" s="21">
        <v>0</v>
      </c>
    </row>
    <row r="1204" spans="1:4" ht="12.75">
      <c r="A1204" t="s">
        <v>1210</v>
      </c>
      <c r="B1204" t="s">
        <v>1185</v>
      </c>
      <c r="C1204" s="29">
        <v>2000</v>
      </c>
      <c r="D1204" s="29">
        <v>2000</v>
      </c>
    </row>
    <row r="1205" spans="1:4" ht="12.75">
      <c r="A1205" s="16" t="s">
        <v>1211</v>
      </c>
      <c r="B1205" s="16" t="s">
        <v>438</v>
      </c>
      <c r="C1205" s="22">
        <v>4000</v>
      </c>
      <c r="D1205" s="45">
        <v>40000</v>
      </c>
    </row>
    <row r="1206" spans="2:4" ht="12.75">
      <c r="B1206" t="s">
        <v>1212</v>
      </c>
      <c r="C1206" s="21">
        <f>SUM(C1186:C1205)</f>
        <v>110295</v>
      </c>
      <c r="D1206" s="33">
        <f>SUM(D1186:D1205)</f>
        <v>125661</v>
      </c>
    </row>
    <row r="1207" spans="3:4" ht="12.75">
      <c r="C1207" s="15"/>
      <c r="D1207" s="15"/>
    </row>
    <row r="1208" spans="1:4" ht="12.75">
      <c r="A1208" t="s">
        <v>1213</v>
      </c>
      <c r="C1208" s="15"/>
      <c r="D1208" s="15"/>
    </row>
    <row r="1209" spans="1:4" ht="12.75">
      <c r="A1209" t="s">
        <v>1214</v>
      </c>
      <c r="B1209" t="s">
        <v>74</v>
      </c>
      <c r="C1209" s="15">
        <v>40</v>
      </c>
      <c r="D1209" s="15">
        <v>40</v>
      </c>
    </row>
    <row r="1210" spans="1:4" ht="12.75">
      <c r="A1210" t="s">
        <v>1215</v>
      </c>
      <c r="B1210" t="s">
        <v>291</v>
      </c>
      <c r="C1210" s="15"/>
      <c r="D1210" s="15"/>
    </row>
    <row r="1211" spans="1:4" ht="12.75">
      <c r="A1211" t="s">
        <v>1216</v>
      </c>
      <c r="B1211" t="s">
        <v>1217</v>
      </c>
      <c r="C1211" s="15">
        <v>57</v>
      </c>
      <c r="D1211" s="15">
        <v>57</v>
      </c>
    </row>
    <row r="1212" spans="1:4" ht="12.75">
      <c r="A1212" s="16" t="s">
        <v>1218</v>
      </c>
      <c r="B1212" s="16" t="s">
        <v>1219</v>
      </c>
      <c r="C1212" s="17"/>
      <c r="D1212" s="17"/>
    </row>
    <row r="1213" spans="2:4" ht="12.75">
      <c r="B1213" t="s">
        <v>1220</v>
      </c>
      <c r="C1213" s="15">
        <f>SUM(C1209:C1212)</f>
        <v>97</v>
      </c>
      <c r="D1213" s="34">
        <f>SUM(D1209:D1212)</f>
        <v>97</v>
      </c>
    </row>
    <row r="1214" spans="3:4" ht="12.75">
      <c r="C1214" s="15"/>
      <c r="D1214" s="15"/>
    </row>
    <row r="1215" spans="1:4" ht="12.75">
      <c r="A1215" t="s">
        <v>1221</v>
      </c>
      <c r="C1215" s="15"/>
      <c r="D1215" s="15"/>
    </row>
    <row r="1216" spans="1:4" ht="12.75">
      <c r="A1216" t="s">
        <v>1222</v>
      </c>
      <c r="B1216" t="s">
        <v>74</v>
      </c>
      <c r="C1216" s="15">
        <v>36</v>
      </c>
      <c r="D1216" s="15">
        <v>0</v>
      </c>
    </row>
    <row r="1217" spans="1:4" ht="12.75">
      <c r="A1217" s="16" t="s">
        <v>1223</v>
      </c>
      <c r="B1217" s="16" t="s">
        <v>76</v>
      </c>
      <c r="C1217" s="17">
        <v>1000</v>
      </c>
      <c r="D1217" s="17">
        <v>0</v>
      </c>
    </row>
    <row r="1218" spans="2:4" ht="12.75">
      <c r="B1218" t="s">
        <v>1224</v>
      </c>
      <c r="C1218" s="15">
        <f>SUM(C1216:C1217)</f>
        <v>1036</v>
      </c>
      <c r="D1218" s="34">
        <f>SUM(D1216:D1217)</f>
        <v>0</v>
      </c>
    </row>
    <row r="1219" spans="3:4" ht="12.75">
      <c r="C1219" s="15"/>
      <c r="D1219" s="15"/>
    </row>
    <row r="1220" spans="1:4" ht="12.75">
      <c r="A1220" t="s">
        <v>1225</v>
      </c>
      <c r="B1220" t="s">
        <v>1226</v>
      </c>
      <c r="C1220" s="15"/>
      <c r="D1220" s="15"/>
    </row>
    <row r="1221" spans="1:4" ht="12.75">
      <c r="A1221" t="s">
        <v>1227</v>
      </c>
      <c r="B1221" t="s">
        <v>1217</v>
      </c>
      <c r="C1221" s="15">
        <v>470</v>
      </c>
      <c r="D1221" s="15">
        <v>470</v>
      </c>
    </row>
    <row r="1222" spans="1:4" ht="12.75">
      <c r="A1222" s="16" t="s">
        <v>1228</v>
      </c>
      <c r="B1222" s="16" t="s">
        <v>1219</v>
      </c>
      <c r="C1222" s="17"/>
      <c r="D1222" s="17"/>
    </row>
    <row r="1223" spans="2:4" ht="12.75">
      <c r="B1223" t="s">
        <v>1229</v>
      </c>
      <c r="C1223" s="15">
        <f>SUM(C1221:C1222)</f>
        <v>470</v>
      </c>
      <c r="D1223" s="34">
        <f>SUM(D1221:D1222)</f>
        <v>470</v>
      </c>
    </row>
    <row r="1224" spans="3:4" ht="12.75">
      <c r="C1224" s="15"/>
      <c r="D1224" s="15"/>
    </row>
    <row r="1225" spans="1:4" ht="12.75">
      <c r="A1225" t="s">
        <v>1230</v>
      </c>
      <c r="C1225" s="15"/>
      <c r="D1225" s="15"/>
    </row>
    <row r="1226" spans="1:4" ht="12.75">
      <c r="A1226" t="s">
        <v>1231</v>
      </c>
      <c r="B1226" t="s">
        <v>153</v>
      </c>
      <c r="C1226" s="15">
        <v>3900</v>
      </c>
      <c r="D1226" s="15">
        <v>11490</v>
      </c>
    </row>
    <row r="1227" spans="1:4" ht="12.75">
      <c r="A1227" t="s">
        <v>1232</v>
      </c>
      <c r="B1227" t="s">
        <v>123</v>
      </c>
      <c r="C1227" s="15">
        <v>500</v>
      </c>
      <c r="D1227" s="15">
        <v>500</v>
      </c>
    </row>
    <row r="1228" spans="1:4" ht="12.75">
      <c r="A1228" t="s">
        <v>1233</v>
      </c>
      <c r="B1228" t="s">
        <v>95</v>
      </c>
      <c r="C1228" s="15">
        <v>235</v>
      </c>
      <c r="D1228" s="15">
        <v>745</v>
      </c>
    </row>
    <row r="1229" spans="1:4" ht="12.75">
      <c r="A1229" t="s">
        <v>1234</v>
      </c>
      <c r="B1229" t="s">
        <v>1235</v>
      </c>
      <c r="C1229" s="15">
        <v>55</v>
      </c>
      <c r="D1229" s="15">
        <v>175</v>
      </c>
    </row>
    <row r="1230" spans="1:4" ht="12.75">
      <c r="A1230" t="s">
        <v>1236</v>
      </c>
      <c r="B1230" t="s">
        <v>98</v>
      </c>
      <c r="C1230" s="15">
        <v>630</v>
      </c>
      <c r="D1230" s="15">
        <v>1619</v>
      </c>
    </row>
    <row r="1231" spans="1:4" ht="12.75">
      <c r="A1231" t="s">
        <v>1237</v>
      </c>
      <c r="B1231" t="s">
        <v>100</v>
      </c>
      <c r="C1231" s="15">
        <v>60</v>
      </c>
      <c r="D1231" s="15">
        <v>60</v>
      </c>
    </row>
    <row r="1232" spans="1:4" ht="12.75">
      <c r="A1232" t="s">
        <v>1238</v>
      </c>
      <c r="B1232" t="s">
        <v>160</v>
      </c>
      <c r="C1232" s="15">
        <v>32</v>
      </c>
      <c r="D1232" s="15">
        <v>96</v>
      </c>
    </row>
    <row r="1233" spans="1:4" ht="12.75">
      <c r="A1233" t="s">
        <v>1239</v>
      </c>
      <c r="B1233" t="s">
        <v>1240</v>
      </c>
      <c r="C1233" s="15">
        <v>600</v>
      </c>
      <c r="D1233" s="15">
        <v>0</v>
      </c>
    </row>
    <row r="1234" spans="1:4" ht="12.75">
      <c r="A1234" t="s">
        <v>1241</v>
      </c>
      <c r="B1234" t="s">
        <v>1242</v>
      </c>
      <c r="C1234" s="15">
        <v>1000</v>
      </c>
      <c r="D1234" s="15">
        <v>0</v>
      </c>
    </row>
    <row r="1235" spans="1:4" ht="12.75">
      <c r="A1235" t="s">
        <v>1243</v>
      </c>
      <c r="B1235" t="s">
        <v>425</v>
      </c>
      <c r="C1235" s="15">
        <v>300</v>
      </c>
      <c r="D1235" s="15">
        <v>0</v>
      </c>
    </row>
    <row r="1236" spans="1:4" ht="12.75">
      <c r="A1236" t="s">
        <v>1244</v>
      </c>
      <c r="B1236" t="s">
        <v>1245</v>
      </c>
      <c r="C1236" s="15">
        <v>2000</v>
      </c>
      <c r="D1236" s="15">
        <v>2000</v>
      </c>
    </row>
    <row r="1237" spans="1:4" ht="12.75">
      <c r="A1237" t="s">
        <v>1246</v>
      </c>
      <c r="B1237" t="s">
        <v>1247</v>
      </c>
      <c r="C1237" s="15">
        <v>2000</v>
      </c>
      <c r="D1237" s="15">
        <v>2000</v>
      </c>
    </row>
    <row r="1238" spans="1:4" ht="12.75">
      <c r="A1238" t="s">
        <v>1248</v>
      </c>
      <c r="B1238" t="s">
        <v>215</v>
      </c>
      <c r="C1238" s="15">
        <v>3000</v>
      </c>
      <c r="D1238" s="34">
        <v>0</v>
      </c>
    </row>
    <row r="1239" spans="1:4" ht="12.75">
      <c r="A1239" t="s">
        <v>1249</v>
      </c>
      <c r="B1239" t="s">
        <v>291</v>
      </c>
      <c r="C1239" s="15">
        <v>100</v>
      </c>
      <c r="D1239" s="34">
        <v>0</v>
      </c>
    </row>
    <row r="1240" spans="1:4" ht="12.75">
      <c r="A1240" t="s">
        <v>1250</v>
      </c>
      <c r="B1240" t="s">
        <v>435</v>
      </c>
      <c r="C1240" s="15">
        <v>2400</v>
      </c>
      <c r="D1240" s="34">
        <v>2500</v>
      </c>
    </row>
    <row r="1241" spans="1:4" ht="12.75">
      <c r="A1241" s="16" t="s">
        <v>1251</v>
      </c>
      <c r="B1241" s="16" t="s">
        <v>1252</v>
      </c>
      <c r="C1241" s="17">
        <v>5000</v>
      </c>
      <c r="D1241" s="42">
        <v>5000</v>
      </c>
    </row>
    <row r="1242" spans="2:4" ht="12.75">
      <c r="B1242" s="25" t="s">
        <v>1253</v>
      </c>
      <c r="C1242" s="15">
        <f>SUM(C1226:C1241)</f>
        <v>21812</v>
      </c>
      <c r="D1242" s="34">
        <f>SUM(D1226:D1241)</f>
        <v>26185</v>
      </c>
    </row>
    <row r="1243" spans="3:4" ht="12.75">
      <c r="C1243" s="15"/>
      <c r="D1243" s="15"/>
    </row>
    <row r="1244" spans="1:4" ht="12.75">
      <c r="A1244" t="s">
        <v>1254</v>
      </c>
      <c r="C1244" s="15"/>
      <c r="D1244" s="15"/>
    </row>
    <row r="1245" spans="1:4" ht="12.75">
      <c r="A1245" t="s">
        <v>1255</v>
      </c>
      <c r="B1245" t="s">
        <v>107</v>
      </c>
      <c r="C1245" s="15">
        <v>0</v>
      </c>
      <c r="D1245" s="15">
        <v>0</v>
      </c>
    </row>
    <row r="1246" spans="1:4" ht="12.75">
      <c r="A1246" t="s">
        <v>1256</v>
      </c>
      <c r="B1246" t="s">
        <v>203</v>
      </c>
      <c r="C1246" s="15">
        <v>0</v>
      </c>
      <c r="D1246" s="15">
        <v>0</v>
      </c>
    </row>
    <row r="1247" spans="1:4" ht="12.75">
      <c r="A1247" t="s">
        <v>1257</v>
      </c>
      <c r="B1247" t="s">
        <v>68</v>
      </c>
      <c r="C1247" s="15">
        <v>0</v>
      </c>
      <c r="D1247" s="15">
        <v>0</v>
      </c>
    </row>
    <row r="1248" spans="1:4" ht="12.75">
      <c r="A1248" t="s">
        <v>1258</v>
      </c>
      <c r="B1248" t="s">
        <v>100</v>
      </c>
      <c r="C1248" s="15">
        <v>0</v>
      </c>
      <c r="D1248" s="15">
        <v>0</v>
      </c>
    </row>
    <row r="1249" spans="1:4" ht="12.75">
      <c r="A1249" t="s">
        <v>1259</v>
      </c>
      <c r="B1249" t="s">
        <v>160</v>
      </c>
      <c r="C1249" s="15">
        <v>0</v>
      </c>
      <c r="D1249" s="15">
        <v>0</v>
      </c>
    </row>
    <row r="1250" spans="1:4" ht="12.75">
      <c r="A1250" t="s">
        <v>1260</v>
      </c>
      <c r="B1250" t="s">
        <v>1261</v>
      </c>
      <c r="C1250" s="15">
        <v>0</v>
      </c>
      <c r="D1250" s="15">
        <v>0</v>
      </c>
    </row>
    <row r="1251" spans="1:4" ht="12.75">
      <c r="A1251" t="s">
        <v>1262</v>
      </c>
      <c r="B1251" t="s">
        <v>1263</v>
      </c>
      <c r="C1251" s="15">
        <v>0</v>
      </c>
      <c r="D1251" s="15">
        <v>0</v>
      </c>
    </row>
    <row r="1252" spans="1:4" ht="12.75">
      <c r="A1252" t="s">
        <v>1264</v>
      </c>
      <c r="B1252" t="s">
        <v>74</v>
      </c>
      <c r="C1252" s="15">
        <v>0</v>
      </c>
      <c r="D1252" s="15">
        <v>0</v>
      </c>
    </row>
    <row r="1253" spans="1:4" ht="12.75">
      <c r="A1253" t="s">
        <v>1265</v>
      </c>
      <c r="B1253" t="s">
        <v>233</v>
      </c>
      <c r="C1253" s="15">
        <v>0</v>
      </c>
      <c r="D1253" s="15">
        <v>0</v>
      </c>
    </row>
    <row r="1254" spans="1:4" ht="12.75">
      <c r="A1254" t="s">
        <v>1266</v>
      </c>
      <c r="B1254" t="s">
        <v>1267</v>
      </c>
      <c r="C1254" s="15">
        <v>0</v>
      </c>
      <c r="D1254" s="15">
        <v>0</v>
      </c>
    </row>
    <row r="1255" spans="1:4" ht="12.75">
      <c r="A1255" t="s">
        <v>1268</v>
      </c>
      <c r="B1255" t="s">
        <v>584</v>
      </c>
      <c r="C1255" s="15">
        <v>0</v>
      </c>
      <c r="D1255" s="15">
        <v>0</v>
      </c>
    </row>
    <row r="1256" spans="1:4" ht="12.75">
      <c r="A1256" t="s">
        <v>1269</v>
      </c>
      <c r="B1256" t="s">
        <v>271</v>
      </c>
      <c r="C1256" s="15">
        <v>0</v>
      </c>
      <c r="D1256" s="15">
        <v>0</v>
      </c>
    </row>
    <row r="1257" spans="1:4" ht="12.75">
      <c r="A1257" s="16" t="s">
        <v>1270</v>
      </c>
      <c r="B1257" s="16" t="s">
        <v>1271</v>
      </c>
      <c r="C1257" s="17">
        <v>0</v>
      </c>
      <c r="D1257" s="17">
        <v>0</v>
      </c>
    </row>
    <row r="1258" spans="2:4" ht="12.75">
      <c r="B1258" t="s">
        <v>1272</v>
      </c>
      <c r="C1258" s="15">
        <f>SUM(C1245:C1257)</f>
        <v>0</v>
      </c>
      <c r="D1258" s="15">
        <f>SUM(D1245:D1257)</f>
        <v>0</v>
      </c>
    </row>
    <row r="1259" spans="3:4" ht="12.75">
      <c r="C1259" s="15"/>
      <c r="D1259" s="15"/>
    </row>
    <row r="1260" spans="3:4" ht="12.75">
      <c r="C1260" s="15"/>
      <c r="D1260" s="15"/>
    </row>
    <row r="1261" spans="1:4" ht="12.75">
      <c r="A1261" t="s">
        <v>1273</v>
      </c>
      <c r="C1261" s="15"/>
      <c r="D1261" s="15"/>
    </row>
    <row r="1262" spans="1:4" ht="12.75">
      <c r="A1262" t="s">
        <v>1274</v>
      </c>
      <c r="B1262" t="s">
        <v>153</v>
      </c>
      <c r="C1262" s="15">
        <v>11012</v>
      </c>
      <c r="D1262" s="15">
        <v>4052</v>
      </c>
    </row>
    <row r="1263" spans="1:4" ht="12.75">
      <c r="A1263" t="s">
        <v>1275</v>
      </c>
      <c r="B1263" t="s">
        <v>95</v>
      </c>
      <c r="C1263" s="15">
        <v>500</v>
      </c>
      <c r="D1263" s="15">
        <v>500</v>
      </c>
    </row>
    <row r="1264" spans="1:4" ht="12.75">
      <c r="A1264" t="s">
        <v>1276</v>
      </c>
      <c r="B1264" t="s">
        <v>68</v>
      </c>
      <c r="C1264" s="15">
        <v>685</v>
      </c>
      <c r="D1264" s="15">
        <v>285</v>
      </c>
    </row>
    <row r="1265" spans="1:4" ht="12.75">
      <c r="A1265" t="s">
        <v>1277</v>
      </c>
      <c r="B1265" t="s">
        <v>98</v>
      </c>
      <c r="C1265" s="15">
        <v>160</v>
      </c>
      <c r="D1265" s="15">
        <v>70</v>
      </c>
    </row>
    <row r="1266" spans="1:4" ht="12.75">
      <c r="A1266" t="s">
        <v>1278</v>
      </c>
      <c r="B1266" t="s">
        <v>100</v>
      </c>
      <c r="C1266" s="15">
        <v>1780</v>
      </c>
      <c r="D1266" s="15">
        <v>615</v>
      </c>
    </row>
    <row r="1267" spans="1:4" ht="12.75">
      <c r="A1267" t="s">
        <v>1279</v>
      </c>
      <c r="B1267" t="s">
        <v>72</v>
      </c>
      <c r="C1267" s="15">
        <v>90</v>
      </c>
      <c r="D1267" s="15">
        <v>60</v>
      </c>
    </row>
    <row r="1268" spans="1:4" ht="12.75">
      <c r="A1268" t="s">
        <v>1280</v>
      </c>
      <c r="B1268" t="s">
        <v>445</v>
      </c>
      <c r="C1268" s="15">
        <v>88</v>
      </c>
      <c r="D1268" s="15">
        <v>40</v>
      </c>
    </row>
    <row r="1269" spans="1:4" ht="12.75">
      <c r="A1269" t="s">
        <v>1281</v>
      </c>
      <c r="B1269" t="s">
        <v>421</v>
      </c>
      <c r="C1269" s="15">
        <v>0</v>
      </c>
      <c r="D1269" s="15">
        <v>0</v>
      </c>
    </row>
    <row r="1270" spans="1:4" ht="12.75">
      <c r="A1270" t="s">
        <v>1282</v>
      </c>
      <c r="B1270" t="s">
        <v>423</v>
      </c>
      <c r="C1270" s="15">
        <v>1000</v>
      </c>
      <c r="D1270" s="15">
        <v>750</v>
      </c>
    </row>
    <row r="1271" spans="1:4" ht="12.75">
      <c r="A1271" t="s">
        <v>1283</v>
      </c>
      <c r="B1271" t="s">
        <v>425</v>
      </c>
      <c r="C1271" s="15">
        <v>0</v>
      </c>
      <c r="D1271" s="15">
        <v>0</v>
      </c>
    </row>
    <row r="1272" spans="1:4" ht="12.75">
      <c r="A1272" t="s">
        <v>1284</v>
      </c>
      <c r="B1272" t="s">
        <v>136</v>
      </c>
      <c r="C1272" s="15">
        <v>2000</v>
      </c>
      <c r="D1272" s="15">
        <v>2000</v>
      </c>
    </row>
    <row r="1273" spans="1:4" ht="12.75">
      <c r="A1273" t="s">
        <v>1285</v>
      </c>
      <c r="B1273" t="s">
        <v>138</v>
      </c>
      <c r="C1273" s="15">
        <v>0</v>
      </c>
      <c r="D1273" s="15">
        <v>2000</v>
      </c>
    </row>
    <row r="1274" spans="1:4" ht="12.75">
      <c r="A1274" t="s">
        <v>1286</v>
      </c>
      <c r="B1274" t="s">
        <v>1287</v>
      </c>
      <c r="C1274" s="15">
        <v>0</v>
      </c>
      <c r="D1274" s="15">
        <v>0</v>
      </c>
    </row>
    <row r="1275" spans="1:4" ht="12.75">
      <c r="A1275" t="s">
        <v>1288</v>
      </c>
      <c r="B1275" t="s">
        <v>142</v>
      </c>
      <c r="C1275" s="15">
        <v>0</v>
      </c>
      <c r="D1275" s="15">
        <v>0</v>
      </c>
    </row>
    <row r="1276" spans="1:4" ht="12.75">
      <c r="A1276" t="s">
        <v>1289</v>
      </c>
      <c r="B1276" t="s">
        <v>291</v>
      </c>
      <c r="C1276" s="15">
        <v>0</v>
      </c>
      <c r="D1276" s="15">
        <v>0</v>
      </c>
    </row>
    <row r="1277" spans="1:4" ht="12.75">
      <c r="A1277" t="s">
        <v>1290</v>
      </c>
      <c r="B1277" t="s">
        <v>435</v>
      </c>
      <c r="C1277" s="15">
        <v>0</v>
      </c>
      <c r="D1277" s="15">
        <v>0</v>
      </c>
    </row>
    <row r="1278" spans="1:4" ht="12.75">
      <c r="A1278" t="s">
        <v>1291</v>
      </c>
      <c r="B1278" t="s">
        <v>147</v>
      </c>
      <c r="C1278" s="15">
        <v>0</v>
      </c>
      <c r="D1278" s="15">
        <v>0</v>
      </c>
    </row>
    <row r="1279" spans="1:4" ht="12.75">
      <c r="A1279" t="s">
        <v>1292</v>
      </c>
      <c r="B1279" t="s">
        <v>638</v>
      </c>
      <c r="C1279" s="15">
        <v>4000</v>
      </c>
      <c r="D1279" s="15">
        <v>0</v>
      </c>
    </row>
    <row r="1280" spans="1:4" ht="12.75">
      <c r="A1280" s="16" t="s">
        <v>1293</v>
      </c>
      <c r="B1280" s="16" t="s">
        <v>510</v>
      </c>
      <c r="C1280" s="17">
        <v>4000</v>
      </c>
      <c r="D1280" s="17">
        <v>0</v>
      </c>
    </row>
    <row r="1281" spans="2:4" ht="12.75">
      <c r="B1281" t="s">
        <v>1294</v>
      </c>
      <c r="C1281" s="15">
        <f>SUM(C1262:C1280)</f>
        <v>25315</v>
      </c>
      <c r="D1281" s="34">
        <f>SUM(D1262:D1280)</f>
        <v>10372</v>
      </c>
    </row>
    <row r="1282" spans="3:4" ht="12.75">
      <c r="C1282" s="15"/>
      <c r="D1282" s="15"/>
    </row>
    <row r="1283" spans="1:4" ht="12.75">
      <c r="A1283" t="s">
        <v>1295</v>
      </c>
      <c r="C1283" s="15"/>
      <c r="D1283" s="15"/>
    </row>
    <row r="1284" spans="1:4" ht="12.75">
      <c r="A1284" t="s">
        <v>1296</v>
      </c>
      <c r="B1284" t="s">
        <v>66</v>
      </c>
      <c r="C1284" s="15">
        <v>56869</v>
      </c>
      <c r="D1284" s="15">
        <v>46217</v>
      </c>
    </row>
    <row r="1285" spans="1:4" ht="12.75">
      <c r="A1285" t="s">
        <v>1297</v>
      </c>
      <c r="B1285" t="s">
        <v>195</v>
      </c>
      <c r="C1285" s="15">
        <v>3137</v>
      </c>
      <c r="D1285" s="15">
        <v>3470</v>
      </c>
    </row>
    <row r="1286" spans="1:4" ht="12.75">
      <c r="A1286" t="s">
        <v>1298</v>
      </c>
      <c r="B1286" t="s">
        <v>1299</v>
      </c>
      <c r="C1286" s="15">
        <v>1500</v>
      </c>
      <c r="D1286" s="15">
        <v>1500</v>
      </c>
    </row>
    <row r="1287" spans="1:4" ht="12.75">
      <c r="A1287" t="s">
        <v>1300</v>
      </c>
      <c r="B1287" t="s">
        <v>203</v>
      </c>
      <c r="C1287" s="15">
        <v>50000</v>
      </c>
      <c r="D1287" s="15">
        <v>45000</v>
      </c>
    </row>
    <row r="1288" spans="1:4" ht="12.75">
      <c r="A1288" t="s">
        <v>1301</v>
      </c>
      <c r="B1288" t="s">
        <v>153</v>
      </c>
      <c r="C1288" s="15">
        <v>47446</v>
      </c>
      <c r="D1288" s="15">
        <v>49191</v>
      </c>
    </row>
    <row r="1289" spans="1:4" ht="12.75">
      <c r="A1289" t="s">
        <v>1302</v>
      </c>
      <c r="B1289" t="s">
        <v>1303</v>
      </c>
      <c r="C1289" s="15">
        <v>500</v>
      </c>
      <c r="D1289" s="15">
        <v>500</v>
      </c>
    </row>
    <row r="1290" spans="1:4" ht="12.75">
      <c r="A1290" t="s">
        <v>1304</v>
      </c>
      <c r="B1290" t="s">
        <v>95</v>
      </c>
      <c r="C1290" s="15">
        <v>3000</v>
      </c>
      <c r="D1290" s="15">
        <v>3080</v>
      </c>
    </row>
    <row r="1291" spans="1:4" ht="12.75">
      <c r="A1291" t="s">
        <v>1305</v>
      </c>
      <c r="B1291" t="s">
        <v>68</v>
      </c>
      <c r="C1291" s="15">
        <v>2300</v>
      </c>
      <c r="D1291" s="15">
        <v>2115</v>
      </c>
    </row>
    <row r="1292" spans="1:4" ht="12.75">
      <c r="A1292" t="s">
        <v>1306</v>
      </c>
      <c r="B1292" t="s">
        <v>98</v>
      </c>
      <c r="C1292" s="15">
        <v>7500</v>
      </c>
      <c r="D1292" s="15">
        <v>6710</v>
      </c>
    </row>
    <row r="1293" spans="1:4" ht="12.75">
      <c r="A1293" t="s">
        <v>1307</v>
      </c>
      <c r="B1293" t="s">
        <v>100</v>
      </c>
      <c r="C1293" s="15">
        <v>420</v>
      </c>
      <c r="D1293" s="15">
        <v>420</v>
      </c>
    </row>
    <row r="1294" spans="1:4" ht="12.75">
      <c r="A1294" t="s">
        <v>1308</v>
      </c>
      <c r="B1294" t="s">
        <v>72</v>
      </c>
      <c r="C1294" s="15">
        <v>1290</v>
      </c>
      <c r="D1294" s="15">
        <v>1175</v>
      </c>
    </row>
    <row r="1295" spans="1:4" ht="12.75">
      <c r="A1295" t="s">
        <v>1309</v>
      </c>
      <c r="B1295" t="s">
        <v>559</v>
      </c>
      <c r="C1295" s="15">
        <v>0</v>
      </c>
      <c r="D1295" s="15">
        <v>0</v>
      </c>
    </row>
    <row r="1296" spans="1:4" ht="12.75">
      <c r="A1296" t="s">
        <v>1310</v>
      </c>
      <c r="B1296" t="s">
        <v>484</v>
      </c>
      <c r="C1296" s="15">
        <v>0</v>
      </c>
      <c r="D1296" s="15">
        <v>0</v>
      </c>
    </row>
    <row r="1297" spans="1:4" ht="12.75">
      <c r="A1297" t="s">
        <v>1311</v>
      </c>
      <c r="B1297" t="s">
        <v>138</v>
      </c>
      <c r="C1297" s="15">
        <v>480</v>
      </c>
      <c r="D1297" s="15">
        <v>480</v>
      </c>
    </row>
    <row r="1298" spans="1:4" ht="12.75">
      <c r="A1298" t="s">
        <v>1312</v>
      </c>
      <c r="B1298" t="s">
        <v>376</v>
      </c>
      <c r="C1298" s="15">
        <v>2000</v>
      </c>
      <c r="D1298" s="15">
        <v>1500</v>
      </c>
    </row>
    <row r="1299" spans="1:4" ht="12.75">
      <c r="A1299" t="s">
        <v>1313</v>
      </c>
      <c r="B1299" t="s">
        <v>74</v>
      </c>
      <c r="C1299" s="15">
        <v>300</v>
      </c>
      <c r="D1299" s="15">
        <v>300</v>
      </c>
    </row>
    <row r="1300" spans="1:4" ht="12.75">
      <c r="A1300" t="s">
        <v>1314</v>
      </c>
      <c r="B1300" t="s">
        <v>76</v>
      </c>
      <c r="C1300" s="15">
        <v>5000</v>
      </c>
      <c r="D1300" s="15">
        <v>5000</v>
      </c>
    </row>
    <row r="1301" spans="1:5" ht="12.75">
      <c r="A1301" t="s">
        <v>1315</v>
      </c>
      <c r="B1301" t="s">
        <v>664</v>
      </c>
      <c r="C1301" s="15">
        <v>1000</v>
      </c>
      <c r="D1301" s="34">
        <v>0</v>
      </c>
      <c r="E1301" t="s">
        <v>1439</v>
      </c>
    </row>
    <row r="1302" spans="1:4" ht="12.75">
      <c r="A1302" t="s">
        <v>1316</v>
      </c>
      <c r="B1302" t="s">
        <v>1317</v>
      </c>
      <c r="C1302" s="15">
        <v>2000</v>
      </c>
      <c r="D1302" s="15">
        <v>2000</v>
      </c>
    </row>
    <row r="1303" spans="1:4" ht="12.75">
      <c r="A1303" t="s">
        <v>1318</v>
      </c>
      <c r="B1303" t="s">
        <v>584</v>
      </c>
      <c r="C1303" s="15">
        <v>4000</v>
      </c>
      <c r="D1303" s="15">
        <v>1000</v>
      </c>
    </row>
    <row r="1304" spans="1:4" ht="12.75">
      <c r="A1304" s="19" t="s">
        <v>1319</v>
      </c>
      <c r="B1304" s="19" t="s">
        <v>271</v>
      </c>
      <c r="C1304" s="15">
        <v>4000</v>
      </c>
      <c r="D1304" s="15">
        <v>1000</v>
      </c>
    </row>
    <row r="1305" spans="1:5" ht="12.75">
      <c r="A1305" s="30" t="s">
        <v>1320</v>
      </c>
      <c r="B1305" s="30" t="s">
        <v>1321</v>
      </c>
      <c r="C1305" s="15">
        <v>4000</v>
      </c>
      <c r="D1305" s="15">
        <v>500</v>
      </c>
      <c r="E1305" t="s">
        <v>1439</v>
      </c>
    </row>
    <row r="1306" spans="1:5" ht="12.75">
      <c r="A1306" s="16" t="s">
        <v>1322</v>
      </c>
      <c r="B1306" s="27" t="s">
        <v>1271</v>
      </c>
      <c r="C1306" s="17">
        <v>15000.08</v>
      </c>
      <c r="D1306" s="17">
        <v>5000</v>
      </c>
      <c r="E1306" t="s">
        <v>1439</v>
      </c>
    </row>
    <row r="1307" spans="2:4" ht="12.75">
      <c r="B1307" t="s">
        <v>1323</v>
      </c>
      <c r="C1307" s="15">
        <f>SUM(C1284:C1306)</f>
        <v>211742.08</v>
      </c>
      <c r="D1307" s="34">
        <f>SUM(D1284:D1306)</f>
        <v>176158</v>
      </c>
    </row>
    <row r="1310" ht="12.75">
      <c r="A1310" t="s">
        <v>1351</v>
      </c>
    </row>
    <row r="1311" spans="1:4" ht="12.75">
      <c r="A1311" t="s">
        <v>1354</v>
      </c>
      <c r="B1311" t="s">
        <v>1352</v>
      </c>
      <c r="D1311" s="40">
        <v>23043</v>
      </c>
    </row>
    <row r="1312" spans="1:4" ht="12.75">
      <c r="A1312" t="s">
        <v>1355</v>
      </c>
      <c r="B1312" t="s">
        <v>68</v>
      </c>
      <c r="D1312" s="40">
        <v>335</v>
      </c>
    </row>
    <row r="1313" spans="1:4" ht="12.75">
      <c r="A1313" s="16" t="s">
        <v>1356</v>
      </c>
      <c r="B1313" s="16" t="s">
        <v>1353</v>
      </c>
      <c r="C1313" s="16"/>
      <c r="D1313" s="43">
        <v>185</v>
      </c>
    </row>
    <row r="1314" spans="2:4" ht="12.75">
      <c r="B1314" t="s">
        <v>1357</v>
      </c>
      <c r="D1314" s="41">
        <f>SUM(D1311:D1313)</f>
        <v>23563</v>
      </c>
    </row>
    <row r="1318" spans="2:4" ht="12.75">
      <c r="B1318" t="s">
        <v>1444</v>
      </c>
      <c r="C1318" s="31">
        <f>SUM(-C28-C44-C52-C67-C76-C80-C113-C129-C142-C147-C151-C159-C178-C195-C200-C215-C219-C237-C255-C262-C298-C302-C337-C351-C376-C379-C386-C427-C435-C448-C407-C415-C453-C460-C468-C477-C485-C530-C555-C573-C586-C599-C609-C621-C627-C634-C642-C651-C659-C695-C719-C738-C750-C759-C764-C772-C783-C791-C800-C827-C851-C870-C883-C892-C896-C901-C910-C919-C930-C939-C949-C961-C999-C1026-C1046-C1059-C1068-C1073-C1078-C1088-C1094-C1115-C1128-C1140-C1151-C1177-C1183-C1206-C1213-C1218-C1223-C1242-C1258-C1281-C1307)</f>
        <v>8.731149137020111E-11</v>
      </c>
      <c r="D1318" s="31">
        <f>SUM(-D33-D44-D52-D67-D76-D80-D113-D129-D142-D147-D151-D159-D178-D195-D200-D215-D219-D237-D255-D262-D298-D302-D337-D351-D376-D379-D386-D427-D435-D448-D407-D415-D453-D460-D468-D477-D485-D530-D555-D573-D586-D599-D609-D621-D627-D634-D642-D651-D659-D695-D719-D738-D750-D759-D764-D772-D783-D791-D800-D827-D851-D870-D883-D892-D896-D901-D910-D919-D930-D939-D949-D961-D999-D1026-D1046-D1059-D1068-D1073-D1078-D1088-D1094-D1115-D1128-D1140-D1151-D1177-D1183-D1206-D1213-D1218-D1223-D1242-D1258-D1281-D1307-D1314)</f>
        <v>-16910370</v>
      </c>
    </row>
    <row r="1319" ht="12.75">
      <c r="D1319" s="1"/>
    </row>
    <row r="1320" spans="2:4" ht="12.75">
      <c r="B1320" t="s">
        <v>1422</v>
      </c>
      <c r="D1320" s="38">
        <f>+D28-D1318</f>
        <v>0</v>
      </c>
    </row>
    <row r="1321" ht="12.75">
      <c r="D1321" s="1"/>
    </row>
    <row r="1324" ht="12.75">
      <c r="B1324" s="2" t="s">
        <v>1442</v>
      </c>
    </row>
    <row r="1325" ht="12.75">
      <c r="B1325" s="2" t="s">
        <v>1443</v>
      </c>
    </row>
    <row r="1326" ht="12.75">
      <c r="B1326" s="2" t="s">
        <v>1451</v>
      </c>
    </row>
    <row r="1328" spans="2:4" ht="12.75">
      <c r="B1328" s="2" t="s">
        <v>1440</v>
      </c>
      <c r="D1328" s="44">
        <v>134850</v>
      </c>
    </row>
    <row r="1329" spans="2:4" ht="12.75">
      <c r="B1329" s="2"/>
      <c r="D1329" s="44"/>
    </row>
    <row r="1330" spans="2:4" ht="12.75">
      <c r="B1330" s="2" t="s">
        <v>1441</v>
      </c>
      <c r="D1330" s="44">
        <v>63000</v>
      </c>
    </row>
    <row r="1331" spans="2:4" ht="12.75">
      <c r="B1331" s="2"/>
      <c r="D1331" s="44"/>
    </row>
    <row r="1332" spans="2:4" ht="12.75">
      <c r="B1332" s="2" t="s">
        <v>1450</v>
      </c>
      <c r="D1332" s="44"/>
    </row>
    <row r="1333" spans="2:4" ht="12.75">
      <c r="B1333" s="2" t="s">
        <v>1445</v>
      </c>
      <c r="D1333" s="44"/>
    </row>
    <row r="1334" spans="2:4" ht="12.75">
      <c r="B1334" s="2" t="s">
        <v>1446</v>
      </c>
      <c r="D1334" s="44">
        <v>40400</v>
      </c>
    </row>
    <row r="1335" spans="2:4" ht="12.75">
      <c r="B1335" s="2" t="s">
        <v>1447</v>
      </c>
      <c r="D1335" s="44">
        <v>41535</v>
      </c>
    </row>
    <row r="1336" spans="2:4" ht="12.75">
      <c r="B1336" s="2"/>
      <c r="D1336" s="44"/>
    </row>
    <row r="1337" spans="2:4" ht="12.75">
      <c r="B1337" s="2" t="s">
        <v>1448</v>
      </c>
      <c r="D1337" s="44">
        <v>30000</v>
      </c>
    </row>
    <row r="1338" spans="2:4" ht="12.75">
      <c r="B1338" s="2"/>
      <c r="D1338" s="44"/>
    </row>
    <row r="1339" spans="2:4" ht="12.75">
      <c r="B1339" s="2" t="s">
        <v>1449</v>
      </c>
      <c r="D1339" s="44">
        <v>5000</v>
      </c>
    </row>
    <row r="1340" spans="2:4" ht="12.75">
      <c r="B1340" s="2"/>
      <c r="D1340" s="46"/>
    </row>
    <row r="1341" spans="2:4" ht="12.75">
      <c r="B1341" s="2" t="s">
        <v>1453</v>
      </c>
      <c r="D1341" s="47">
        <f>SUM(D1328:D1340)</f>
        <v>314785</v>
      </c>
    </row>
    <row r="1342" spans="2:4" ht="12.75">
      <c r="B1342" s="2"/>
      <c r="D1342" s="47"/>
    </row>
    <row r="1343" spans="2:4" ht="12.75">
      <c r="B1343" s="2" t="s">
        <v>1452</v>
      </c>
      <c r="D1343" s="48">
        <v>346686</v>
      </c>
    </row>
    <row r="1344" spans="2:4" ht="12.75">
      <c r="B1344" s="2"/>
      <c r="D1344" s="47"/>
    </row>
    <row r="1345" spans="2:4" ht="13.5" thickBot="1">
      <c r="B1345" s="2" t="s">
        <v>1454</v>
      </c>
      <c r="D1345" s="49">
        <f>+D1341-D1343</f>
        <v>-31901</v>
      </c>
    </row>
    <row r="1346" ht="13.5" thickTop="1">
      <c r="D1346" s="44"/>
    </row>
  </sheetData>
  <mergeCells count="1">
    <mergeCell ref="A1:B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&amp;C&amp;"Arial,Bold"Todd County Board of Education
2009 Working Budget</oddHeader>
    <oddFooter>&amp;R&amp;P</oddFooter>
  </headerFooter>
  <rowBreaks count="1" manualBreakCount="1">
    <brk id="13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mwheeler</cp:lastModifiedBy>
  <cp:lastPrinted>2008-09-04T18:02:15Z</cp:lastPrinted>
  <dcterms:created xsi:type="dcterms:W3CDTF">2007-01-08T16:24:16Z</dcterms:created>
  <dcterms:modified xsi:type="dcterms:W3CDTF">2008-09-04T18:02:20Z</dcterms:modified>
  <cp:category/>
  <cp:version/>
  <cp:contentType/>
  <cp:contentStatus/>
</cp:coreProperties>
</file>