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1"/>
  </bookViews>
  <sheets>
    <sheet name="July 08" sheetId="1" r:id="rId1"/>
    <sheet name="Aug 08" sheetId="2" r:id="rId2"/>
    <sheet name="Sept 08" sheetId="3" r:id="rId3"/>
    <sheet name="Oct 08" sheetId="4" r:id="rId4"/>
    <sheet name="Nov 08" sheetId="5" r:id="rId5"/>
    <sheet name="Dec 08" sheetId="6" r:id="rId6"/>
    <sheet name="Jan 09" sheetId="7" r:id="rId7"/>
    <sheet name="Feb 09" sheetId="8" r:id="rId8"/>
    <sheet name="Mar 09" sheetId="9" r:id="rId9"/>
    <sheet name="Apr 09" sheetId="10" r:id="rId10"/>
    <sheet name="May 09" sheetId="11" r:id="rId11"/>
    <sheet name="June 09" sheetId="12" r:id="rId12"/>
  </sheets>
  <definedNames/>
  <calcPr fullCalcOnLoad="1"/>
</workbook>
</file>

<file path=xl/sharedStrings.xml><?xml version="1.0" encoding="utf-8"?>
<sst xmlns="http://schemas.openxmlformats.org/spreadsheetml/2006/main" count="381" uniqueCount="36">
  <si>
    <t>Todd County Board of Education</t>
  </si>
  <si>
    <t>Schedule of Investments</t>
  </si>
  <si>
    <t>Date</t>
  </si>
  <si>
    <t>Maturity</t>
  </si>
  <si>
    <t>of Issue</t>
  </si>
  <si>
    <t>Interest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</si>
  <si>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</si>
  <si>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</si>
  <si>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</si>
  <si>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</si>
  <si>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</si>
  <si>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</si>
  <si>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</si>
  <si>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</si>
  <si>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</si>
  <si>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</si>
  <si>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</si>
  <si>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</si>
  <si>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</si>
  <si>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</si>
  <si>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</si>
  <si>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</si>
  <si>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</si>
  <si>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Heritage Bank</t>
  </si>
  <si>
    <t>United Southern</t>
  </si>
  <si>
    <t xml:space="preserve">Heritage Bank  </t>
  </si>
  <si>
    <t>November, 2007</t>
  </si>
  <si>
    <t>December 2007</t>
  </si>
  <si>
    <t>January  2008</t>
  </si>
  <si>
    <t>March 31, 2008</t>
  </si>
  <si>
    <t>February 29, 2008</t>
  </si>
  <si>
    <t>April 30, 2008</t>
  </si>
  <si>
    <t>May 31, 2008</t>
  </si>
  <si>
    <t>June 30, 2008</t>
  </si>
  <si>
    <t>July 31, 2008</t>
  </si>
  <si>
    <t>August 31,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</si>
</sst>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0" fontId="6" fillId="0" borderId="0" xfId="0" applyNumberFormat="1" applyFont="1" applyFill="1" applyAlignment="1">
      <alignment/>
    </xf>
    <xf numFmtId="165" fontId="9" fillId="0" borderId="0" xfId="17" applyNumberFormat="1" applyFont="1" applyFill="1" applyAlignment="1">
      <alignment horizontal="right"/>
    </xf>
    <xf numFmtId="5" fontId="6" fillId="0" borderId="1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:K14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2257959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182359.5736479452</v>
      </c>
      <c r="I9" s="36">
        <f>+B9*I4*E9/365</f>
        <v>136343.60646575343</v>
      </c>
      <c r="J9" s="44">
        <f>+H9-I9</f>
        <v>46015.96718219176</v>
      </c>
    </row>
    <row r="10" spans="1:10" ht="16.5">
      <c r="A10" s="18" t="s">
        <v>24</v>
      </c>
      <c r="B10" s="50">
        <v>1247664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97939.91487123286</v>
      </c>
      <c r="I10" s="36">
        <f>+B10*I4*E10/365</f>
        <v>75338.39605479452</v>
      </c>
      <c r="J10" s="44">
        <f>+H10-I10</f>
        <v>22601.518816438343</v>
      </c>
    </row>
    <row r="11" spans="1:10" ht="16.5">
      <c r="A11" s="13" t="s">
        <v>20</v>
      </c>
      <c r="B11" s="52">
        <f>SUM(B8:B10)</f>
        <v>4638539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4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4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4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4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4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4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6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6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6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22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>
        <f>SUM(J14:J19)</f>
        <v>0</v>
      </c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1"/>
      <c r="C23" s="7"/>
      <c r="D23" s="7"/>
      <c r="E23" s="7"/>
      <c r="F23" s="7"/>
      <c r="G23" s="7"/>
      <c r="H23" s="30"/>
      <c r="I23" s="30"/>
      <c r="J23" s="3"/>
    </row>
    <row r="24" spans="1:10" ht="16.5">
      <c r="A24" s="13"/>
      <c r="B24" s="21"/>
      <c r="C24" s="17"/>
      <c r="D24" s="17"/>
      <c r="E24" s="18"/>
      <c r="F24" s="19"/>
      <c r="G24" s="19"/>
      <c r="H24" s="28"/>
      <c r="I24" s="28"/>
      <c r="J24" s="20"/>
    </row>
    <row r="25" spans="1:10" ht="16.5">
      <c r="A25" s="13"/>
      <c r="B25" s="21"/>
      <c r="C25" s="17"/>
      <c r="D25" s="17"/>
      <c r="E25" s="18"/>
      <c r="F25" s="19"/>
      <c r="G25" s="19"/>
      <c r="H25" s="28"/>
      <c r="I25" s="28"/>
      <c r="J25" s="20"/>
    </row>
    <row r="26" spans="1:9" ht="15">
      <c r="A26" s="14"/>
      <c r="H26" s="27"/>
      <c r="I26" s="27"/>
    </row>
    <row r="27" spans="1:9" ht="16.5">
      <c r="A27" s="13"/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2237905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180739.95217123287</v>
      </c>
      <c r="I9" s="36">
        <f>+B9*I4*E9/365</f>
        <v>135132.67452054794</v>
      </c>
      <c r="J9" s="44">
        <f>+H9-I9</f>
        <v>45607.27765068493</v>
      </c>
    </row>
    <row r="10" spans="1:10" ht="16.5">
      <c r="A10" s="18" t="s">
        <v>24</v>
      </c>
      <c r="B10" s="50">
        <v>1236891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97094.24912876711</v>
      </c>
      <c r="I10" s="36">
        <f>+B10*I4*E10/365</f>
        <v>74687.88394520548</v>
      </c>
      <c r="J10" s="44">
        <f>+H10-I10</f>
        <v>22406.365183561633</v>
      </c>
    </row>
    <row r="11" spans="1:10" ht="16.5">
      <c r="A11" s="13" t="s">
        <v>20</v>
      </c>
      <c r="B11" s="52">
        <f>SUM(B8:B10)</f>
        <v>4592889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11" sqref="B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1132916.13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89453.81607287671</v>
      </c>
      <c r="I8" s="36">
        <f>+B8*I4*E8/365</f>
        <v>68285.35578082192</v>
      </c>
      <c r="J8" s="44">
        <f>+H8-I8</f>
        <v>21168.46029205479</v>
      </c>
    </row>
    <row r="9" spans="1:10" ht="16.5">
      <c r="A9" s="55" t="s">
        <v>24</v>
      </c>
      <c r="B9" s="52">
        <v>2248073.55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181561.19491417808</v>
      </c>
      <c r="I9" s="36">
        <f>+B9*I4*E9/365</f>
        <v>135746.68778630137</v>
      </c>
      <c r="J9" s="44">
        <f>+H9-I9</f>
        <v>45814.507127876714</v>
      </c>
    </row>
    <row r="10" spans="1:10" ht="16.5">
      <c r="A10" s="18" t="s">
        <v>24</v>
      </c>
      <c r="B10" s="50">
        <v>1242353.86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97523.07615539727</v>
      </c>
      <c r="I10" s="36">
        <f>+B10*I4*E10/365</f>
        <v>75017.75088876713</v>
      </c>
      <c r="J10" s="44">
        <f>+H10-I10</f>
        <v>22505.32526663014</v>
      </c>
    </row>
    <row r="11" spans="1:10" ht="16.5">
      <c r="A11" s="13" t="s">
        <v>20</v>
      </c>
      <c r="B11" s="52">
        <f>SUM(B8:B10)</f>
        <v>4623343.54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 topLeftCell="A1">
      <selection activeCell="A15" sqref="A15:H15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1132916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89453.80580821919</v>
      </c>
      <c r="I8" s="36">
        <f>+B8*I4*E8/365</f>
        <v>68285.34794520547</v>
      </c>
      <c r="J8" s="44">
        <f>+H8-I8</f>
        <v>21168.45786301371</v>
      </c>
    </row>
    <row r="9" spans="1:10" ht="16.5">
      <c r="A9" s="55" t="s">
        <v>24</v>
      </c>
      <c r="B9" s="52">
        <v>2268218.7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183188.17793958905</v>
      </c>
      <c r="I9" s="36">
        <f>+B9*I4*E9/365</f>
        <v>136963.1236931507</v>
      </c>
      <c r="J9" s="44">
        <f>+H9-I9</f>
        <v>46225.05424643835</v>
      </c>
    </row>
    <row r="10" spans="1:10" ht="16.5">
      <c r="A10" s="18" t="s">
        <v>24</v>
      </c>
      <c r="B10" s="50">
        <v>1253173.88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98372.43290345203</v>
      </c>
      <c r="I10" s="36">
        <f>+B10*I4*E10/365</f>
        <v>75671.10223342465</v>
      </c>
      <c r="J10" s="44">
        <f>+H10-I10</f>
        <v>22701.330670027382</v>
      </c>
    </row>
    <row r="11" spans="1:10" ht="16.5">
      <c r="A11" s="13" t="s">
        <v>20</v>
      </c>
      <c r="B11" s="52">
        <f>SUM(B8:B10)</f>
        <v>4654308.58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/>
      <c r="B14" s="57"/>
      <c r="C14" s="56"/>
      <c r="D14" s="56"/>
      <c r="E14" s="55"/>
      <c r="F14" s="58"/>
      <c r="G14" s="58"/>
      <c r="H14" s="59"/>
      <c r="I14" s="36"/>
      <c r="J14" s="44"/>
    </row>
    <row r="15" spans="1:10" ht="16.5">
      <c r="A15" s="52"/>
      <c r="B15" s="52"/>
      <c r="C15" s="33"/>
      <c r="D15" s="33"/>
      <c r="E15" s="18"/>
      <c r="F15" s="43"/>
      <c r="G15" s="43"/>
      <c r="H15" s="36"/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3"/>
      <c r="H17" s="13"/>
      <c r="I17" s="13"/>
      <c r="J17" s="32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2228107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179948.6361630137</v>
      </c>
      <c r="I9" s="36">
        <f>+B9*I4*E9/365</f>
        <v>134541.03638356164</v>
      </c>
      <c r="J9" s="44">
        <f>+H9-I9</f>
        <v>45407.59977945205</v>
      </c>
    </row>
    <row r="10" spans="1:10" ht="16.5">
      <c r="A10" s="18" t="s">
        <v>24</v>
      </c>
      <c r="B10" s="50">
        <v>1231627.27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96681.05353435616</v>
      </c>
      <c r="I10" s="36">
        <f>+B10*I4*E10/365</f>
        <v>74370.04118027398</v>
      </c>
      <c r="J10" s="44">
        <f>+H10-I10</f>
        <v>22311.01235408218</v>
      </c>
    </row>
    <row r="11" spans="1:10" ht="16.5">
      <c r="A11" s="13" t="s">
        <v>20</v>
      </c>
      <c r="B11" s="52">
        <f>SUM(B8:B10)</f>
        <v>4577827.27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:J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1089291.39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86009.25441041095</v>
      </c>
      <c r="I8" s="36">
        <f>+B8*I4*E8/365</f>
        <v>65655.91939726027</v>
      </c>
      <c r="J8" s="44">
        <f>+H8-I8</f>
        <v>20353.33501315069</v>
      </c>
    </row>
    <row r="9" spans="1:10" ht="16.5">
      <c r="A9" s="55" t="s">
        <v>24</v>
      </c>
      <c r="B9" s="52">
        <v>2179123.11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175992.54958393148</v>
      </c>
      <c r="I9" s="36">
        <f>+B9*I4*E9/365</f>
        <v>131583.2146421918</v>
      </c>
      <c r="J9" s="44">
        <f>+H9-I9</f>
        <v>44409.33494173968</v>
      </c>
    </row>
    <row r="10" spans="1:10" ht="16.5">
      <c r="A10" s="18" t="s">
        <v>24</v>
      </c>
      <c r="B10" s="50">
        <v>1205299.73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94614.37770947945</v>
      </c>
      <c r="I10" s="36">
        <f>+B10*I4*E10/365</f>
        <v>72780.29054575344</v>
      </c>
      <c r="J10" s="44">
        <f>+H10-I10</f>
        <v>21834.087163726013</v>
      </c>
    </row>
    <row r="11" spans="1:10" ht="16.5">
      <c r="A11" s="13" t="s">
        <v>20</v>
      </c>
      <c r="B11" s="52">
        <f>SUM(B8:B10)</f>
        <v>4473714.23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2188705.28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176766.4345109041</v>
      </c>
      <c r="I9" s="36">
        <f>+B9*I4*E9/365</f>
        <v>132161.8201950685</v>
      </c>
      <c r="J9" s="44">
        <f>+H9-I9</f>
        <v>44604.61431583561</v>
      </c>
    </row>
    <row r="10" spans="1:10" ht="16.5">
      <c r="A10" s="18" t="s">
        <v>24</v>
      </c>
      <c r="B10" s="50">
        <v>1210451.15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95018.7571227397</v>
      </c>
      <c r="I10" s="36">
        <f>+B10*I4*E10/365</f>
        <v>73091.3516328767</v>
      </c>
      <c r="J10" s="44">
        <f>+H10-I10</f>
        <v>21927.405489863</v>
      </c>
    </row>
    <row r="11" spans="1:10" ht="16.5">
      <c r="A11" s="13" t="s">
        <v>20</v>
      </c>
      <c r="B11" s="52">
        <f>SUM(B8:B10)</f>
        <v>4502770.77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:J1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2198650.4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177569.63237369864</v>
      </c>
      <c r="I9" s="36">
        <f>+B9*I4*E9/365</f>
        <v>132762.34196164383</v>
      </c>
      <c r="J9" s="44">
        <f>+H9-I9</f>
        <v>44807.290412054805</v>
      </c>
    </row>
    <row r="10" spans="1:10" ht="16.5">
      <c r="A10" s="18" t="s">
        <v>24</v>
      </c>
      <c r="B10" s="50">
        <v>1215797.03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95438.40137961644</v>
      </c>
      <c r="I10" s="36">
        <f>+B10*I4*E10/365</f>
        <v>73414.15490739726</v>
      </c>
      <c r="J10" s="44">
        <f>+H10-I10</f>
        <v>22024.24647221918</v>
      </c>
    </row>
    <row r="11" spans="1:10" ht="16.5">
      <c r="A11" s="13" t="s">
        <v>20</v>
      </c>
      <c r="B11" s="52">
        <f>SUM(B8:B10)</f>
        <v>4518061.7700000005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8.75">
      <c r="A16" s="18"/>
      <c r="B16" s="49"/>
      <c r="C16" s="34"/>
      <c r="D16" s="34"/>
      <c r="E16" s="18"/>
      <c r="F16" s="48"/>
      <c r="G16" s="48"/>
      <c r="H16" s="36"/>
      <c r="I16" s="36"/>
      <c r="J16" s="44"/>
    </row>
    <row r="18" ht="12.75">
      <c r="J18" s="51">
        <f>SUM(J12:J17)</f>
        <v>0</v>
      </c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I3" sqref="I3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1103614.34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87140.17884602741</v>
      </c>
      <c r="I8" s="36">
        <f>+B8*I4*E8/365</f>
        <v>66519.22049315069</v>
      </c>
      <c r="J8" s="44">
        <f>+H8-I8</f>
        <v>20620.958352876725</v>
      </c>
    </row>
    <row r="9" spans="1:10" ht="16.5">
      <c r="A9" s="55" t="s">
        <v>24</v>
      </c>
      <c r="B9" s="52">
        <v>2208641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178376.50333835618</v>
      </c>
      <c r="I9" s="36">
        <f>+B9*I4*E9/365</f>
        <v>133365.60997260275</v>
      </c>
      <c r="J9" s="44">
        <f>+H9-I9</f>
        <v>45010.893365753436</v>
      </c>
    </row>
    <row r="10" spans="1:10" ht="16.5">
      <c r="A10" s="18" t="s">
        <v>24</v>
      </c>
      <c r="B10" s="50">
        <v>1221167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95859.93666849314</v>
      </c>
      <c r="I10" s="36">
        <f>+B10*I4*E10/365</f>
        <v>73738.41282191781</v>
      </c>
      <c r="J10" s="44">
        <f>+H10-I10</f>
        <v>22121.523846575335</v>
      </c>
    </row>
    <row r="11" spans="1:10" ht="17.25" thickBot="1">
      <c r="A11" s="13" t="s">
        <v>20</v>
      </c>
      <c r="B11" s="60">
        <f>SUM(B8:B10)</f>
        <v>4533422.34</v>
      </c>
      <c r="C11" s="34"/>
      <c r="D11" s="34"/>
      <c r="E11" s="39"/>
      <c r="F11" s="19"/>
      <c r="G11" s="19"/>
      <c r="H11" s="36"/>
      <c r="I11" s="36"/>
      <c r="J11" s="44"/>
    </row>
    <row r="12" spans="1:10" ht="17.25" thickTop="1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8" ht="12.75">
      <c r="J18" s="51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6.5">
      <c r="A23" s="13"/>
      <c r="B23" s="22"/>
      <c r="C23" s="14"/>
      <c r="D23" s="14"/>
      <c r="E23" s="14"/>
      <c r="F23" s="14"/>
      <c r="G23" s="14"/>
      <c r="H23" s="14"/>
      <c r="I23" s="14"/>
      <c r="J23" s="23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:J17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40">
        <v>0.04</v>
      </c>
    </row>
    <row r="5" spans="1:10" ht="19.5">
      <c r="A5" s="2"/>
      <c r="B5" s="2"/>
      <c r="C5" s="3"/>
      <c r="D5" s="3"/>
      <c r="E5" s="3"/>
      <c r="F5" s="3"/>
      <c r="G5" s="3"/>
      <c r="H5" s="29" t="s">
        <v>5</v>
      </c>
      <c r="I5" s="29" t="s">
        <v>5</v>
      </c>
      <c r="J5" s="53" t="s">
        <v>11</v>
      </c>
    </row>
    <row r="6" spans="1:10" ht="19.5">
      <c r="A6" s="4" t="s">
        <v>18</v>
      </c>
      <c r="B6" s="4" t="s">
        <v>16</v>
      </c>
      <c r="C6" s="4" t="s">
        <v>2</v>
      </c>
      <c r="D6" s="4" t="s">
        <v>3</v>
      </c>
      <c r="E6" s="4" t="s">
        <v>14</v>
      </c>
      <c r="F6" s="4" t="s">
        <v>15</v>
      </c>
      <c r="G6" s="4"/>
      <c r="H6" s="29" t="s">
        <v>8</v>
      </c>
      <c r="I6" s="29" t="s">
        <v>21</v>
      </c>
      <c r="J6" s="53" t="s">
        <v>12</v>
      </c>
    </row>
    <row r="7" spans="1:10" ht="19.5">
      <c r="A7" s="5" t="s">
        <v>17</v>
      </c>
      <c r="B7" s="5" t="s">
        <v>17</v>
      </c>
      <c r="C7" s="5" t="s">
        <v>4</v>
      </c>
      <c r="D7" s="5" t="s">
        <v>2</v>
      </c>
      <c r="E7" s="5" t="s">
        <v>13</v>
      </c>
      <c r="F7" s="5" t="s">
        <v>6</v>
      </c>
      <c r="G7" s="5" t="s">
        <v>7</v>
      </c>
      <c r="H7" s="47" t="s">
        <v>9</v>
      </c>
      <c r="I7" s="47" t="s">
        <v>10</v>
      </c>
      <c r="J7" s="54" t="s">
        <v>8</v>
      </c>
    </row>
    <row r="8" spans="1:10" ht="16.5">
      <c r="A8" s="18" t="s">
        <v>23</v>
      </c>
      <c r="B8" s="52">
        <v>1118093</v>
      </c>
      <c r="C8" s="33">
        <v>39249</v>
      </c>
      <c r="D8" s="33">
        <v>39798</v>
      </c>
      <c r="E8" s="18">
        <v>550</v>
      </c>
      <c r="F8" s="43">
        <v>0.0524</v>
      </c>
      <c r="G8" s="43">
        <v>0.0538</v>
      </c>
      <c r="H8" s="36">
        <f>+B8*F8*E8/365</f>
        <v>88283.39797260273</v>
      </c>
      <c r="I8" s="36">
        <f>+B8*I4*E8/365</f>
        <v>67391.90684931507</v>
      </c>
      <c r="J8" s="44">
        <f>+H8-I8</f>
        <v>20891.491123287662</v>
      </c>
    </row>
    <row r="9" spans="1:10" ht="16.5">
      <c r="A9" s="55" t="s">
        <v>24</v>
      </c>
      <c r="B9" s="52">
        <v>2218028.95</v>
      </c>
      <c r="C9" s="33">
        <v>39300</v>
      </c>
      <c r="D9" s="56">
        <v>39850</v>
      </c>
      <c r="E9" s="18">
        <v>551</v>
      </c>
      <c r="F9" s="43">
        <v>0.0535</v>
      </c>
      <c r="G9" s="43">
        <v>0.0565</v>
      </c>
      <c r="H9" s="36">
        <f>+B9*F9*E9/365</f>
        <v>179134.70247280822</v>
      </c>
      <c r="I9" s="36">
        <f>+B9*I4*E9/365</f>
        <v>133932.487830137</v>
      </c>
      <c r="J9" s="44">
        <f>+H9-I9</f>
        <v>45202.21464267123</v>
      </c>
    </row>
    <row r="10" spans="1:10" ht="16.5">
      <c r="A10" s="18" t="s">
        <v>24</v>
      </c>
      <c r="B10" s="50">
        <v>1226211.78</v>
      </c>
      <c r="C10" s="33">
        <v>39372</v>
      </c>
      <c r="D10" s="33">
        <v>39920</v>
      </c>
      <c r="E10" s="18">
        <v>551</v>
      </c>
      <c r="F10" s="43">
        <v>0.052</v>
      </c>
      <c r="G10" s="43">
        <v>0.0532</v>
      </c>
      <c r="H10" s="36">
        <f>+B10*F10*E10/365</f>
        <v>96255.9449878356</v>
      </c>
      <c r="I10" s="36">
        <f>+B10*I4*E10/365</f>
        <v>74043.0346060274</v>
      </c>
      <c r="J10" s="44">
        <f>+H10-I10</f>
        <v>22212.910381808193</v>
      </c>
    </row>
    <row r="11" spans="1:10" ht="16.5">
      <c r="A11" s="13" t="s">
        <v>20</v>
      </c>
      <c r="B11" s="52">
        <f>SUM(B8:B10)</f>
        <v>4562333.73</v>
      </c>
      <c r="C11" s="34"/>
      <c r="D11" s="34"/>
      <c r="E11" s="39"/>
      <c r="F11" s="19"/>
      <c r="G11" s="19"/>
      <c r="H11" s="36"/>
      <c r="I11" s="36"/>
      <c r="J11" s="44"/>
    </row>
    <row r="12" spans="1:10" ht="16.5">
      <c r="A12" s="13"/>
      <c r="B12" s="22"/>
      <c r="C12" s="37"/>
      <c r="D12" s="37"/>
      <c r="E12" s="37"/>
      <c r="F12" s="41"/>
      <c r="G12" s="41"/>
      <c r="H12" s="35"/>
      <c r="I12" s="35"/>
      <c r="J12" s="45"/>
    </row>
    <row r="13" spans="1:10" ht="19.5">
      <c r="A13" s="15" t="s">
        <v>19</v>
      </c>
      <c r="C13" s="38"/>
      <c r="D13" s="38"/>
      <c r="E13" s="38"/>
      <c r="F13" s="42"/>
      <c r="G13" s="42"/>
      <c r="H13" s="31"/>
      <c r="I13" s="31"/>
      <c r="J13" s="45"/>
    </row>
    <row r="14" spans="1:10" ht="16.5">
      <c r="A14" s="55" t="s">
        <v>25</v>
      </c>
      <c r="B14" s="57">
        <v>2144768.56</v>
      </c>
      <c r="C14" s="56">
        <v>38924</v>
      </c>
      <c r="D14" s="56">
        <v>39289</v>
      </c>
      <c r="E14" s="55">
        <v>365</v>
      </c>
      <c r="F14" s="58">
        <v>0.055</v>
      </c>
      <c r="G14" s="58">
        <v>0.0565</v>
      </c>
      <c r="H14" s="59">
        <f>+B14*F14*E14/365</f>
        <v>117962.2708</v>
      </c>
      <c r="I14" s="36"/>
      <c r="J14" s="44"/>
    </row>
    <row r="15" spans="1:10" ht="16.5">
      <c r="A15" s="52" t="s">
        <v>25</v>
      </c>
      <c r="B15" s="52">
        <v>1109363.04</v>
      </c>
      <c r="C15" s="33">
        <v>38995</v>
      </c>
      <c r="D15" s="33">
        <v>39360</v>
      </c>
      <c r="E15" s="18">
        <v>365</v>
      </c>
      <c r="F15" s="43">
        <v>0.055</v>
      </c>
      <c r="G15" s="43">
        <v>0.0565</v>
      </c>
      <c r="H15" s="36">
        <f>+B15*F15*E15/365</f>
        <v>61014.9672</v>
      </c>
      <c r="I15" s="36"/>
      <c r="J15" s="44"/>
    </row>
    <row r="16" spans="1:10" ht="16.5">
      <c r="A16" s="18"/>
      <c r="B16" s="52"/>
      <c r="C16" s="34"/>
      <c r="D16" s="34"/>
      <c r="E16" s="18"/>
      <c r="F16" s="48"/>
      <c r="G16" s="48"/>
      <c r="H16" s="36"/>
      <c r="I16" s="36"/>
      <c r="J16" s="44"/>
    </row>
    <row r="17" spans="1:10" ht="16.5">
      <c r="A17" s="18"/>
      <c r="B17" s="52"/>
      <c r="C17" s="33"/>
      <c r="D17" s="33"/>
      <c r="E17" s="18"/>
      <c r="F17" s="43"/>
      <c r="G17" s="43"/>
      <c r="H17" s="36"/>
      <c r="I17" s="36"/>
      <c r="J17" s="44"/>
    </row>
    <row r="20" ht="12.75">
      <c r="J20" s="51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2"/>
      <c r="C23" s="14"/>
      <c r="D23" s="14"/>
      <c r="E23" s="14"/>
      <c r="F23" s="14"/>
      <c r="G23" s="14"/>
      <c r="H23" s="13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3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3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3"/>
      <c r="I26" s="13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3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2008-08-07T13:33:13Z</cp:lastPrinted>
  <dcterms:created xsi:type="dcterms:W3CDTF">2005-11-04T14:16:04Z</dcterms:created>
  <dcterms:modified xsi:type="dcterms:W3CDTF">2008-08-13T18:23:18Z</dcterms:modified>
  <cp:category/>
  <cp:version/>
  <cp:contentType/>
  <cp:contentStatus/>
</cp:coreProperties>
</file>