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tabRatio="284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<sst xmlns="http://schemas.openxmlformats.org/spreadsheetml/2006/main" count="65" uniqueCount="55">
  <si>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CONSTRUCTION COST ESTIMATE</t>
  </si>
  <si>
    <t>Date:</t>
  </si>
  <si>
    <t xml:space="preserve"> Item</t>
  </si>
  <si>
    <t>Description</t>
  </si>
  <si>
    <t>Quantity</t>
  </si>
  <si>
    <t>Unit</t>
  </si>
  <si>
    <t>Unit Price</t>
  </si>
  <si>
    <t>Total</t>
  </si>
  <si>
    <t>0001</t>
  </si>
  <si>
    <t>LF</t>
  </si>
  <si>
    <t>0002</t>
  </si>
  <si>
    <t>0003</t>
  </si>
  <si>
    <t>0004</t>
  </si>
  <si>
    <t>0005</t>
  </si>
  <si>
    <t>0007</t>
  </si>
  <si>
    <t>0008</t>
  </si>
  <si>
    <t>TN</t>
  </si>
  <si>
    <t>CY</t>
  </si>
  <si>
    <t>Construction Cost</t>
  </si>
  <si>
    <t>SY</t>
  </si>
  <si>
    <t>0009</t>
  </si>
  <si>
    <t xml:space="preserve">Engineering Design Group                                                                        </t>
  </si>
  <si>
    <t>0010</t>
  </si>
  <si>
    <t>LS</t>
  </si>
  <si>
    <t>Mobilization</t>
  </si>
  <si>
    <t xml:space="preserve">Rough Grading </t>
  </si>
  <si>
    <t>Bituminous Surface (1.5-inches)</t>
  </si>
  <si>
    <t>Mill (1.5") Existing Asphalt Pavement</t>
  </si>
  <si>
    <t>Saw Cut Existing Pavement</t>
  </si>
  <si>
    <t>SF</t>
  </si>
  <si>
    <t xml:space="preserve">Finish Grading </t>
  </si>
  <si>
    <t>10% Contingencies</t>
  </si>
  <si>
    <t>Design Fees Are Not Included in Above Costs</t>
  </si>
  <si>
    <t>0006</t>
  </si>
  <si>
    <t>Landscaping</t>
  </si>
  <si>
    <t>CHHS SIDEWALK IMPROVEMENTS</t>
  </si>
  <si>
    <t xml:space="preserve">INCLUDES:  MAIN FRONT ENTRY, SIDEWALK ALONG SIDE OF GYM TO PARKING LOT </t>
  </si>
  <si>
    <t>AND SIDEWALK ALONG LOWER ENTRY TO GYM</t>
  </si>
  <si>
    <t>Ex. Sidewalk Demolition and Removal and Disposal (20170 sf.)</t>
  </si>
  <si>
    <t>Proposed Sidewalk Installation (19320 sf.)</t>
  </si>
  <si>
    <t>Sod</t>
  </si>
  <si>
    <t>Total Construction Cost</t>
  </si>
  <si>
    <t>D:\PROJECTS\HCBE\CHHS-SIDEWALK\COSTESTIMATE-CHHS-SIDEWALK-12-14-16.XLS</t>
  </si>
  <si>
    <t>Deduct for existing sidewalk along big gym to student parking lot</t>
  </si>
  <si>
    <t>Deduct for existing sidewalk along lower level of big gym</t>
  </si>
  <si>
    <t>0011</t>
  </si>
  <si>
    <t>0012</t>
  </si>
  <si>
    <t>Concrete Bench</t>
  </si>
  <si>
    <t>EA</t>
  </si>
  <si>
    <t>Light Bollards</t>
  </si>
  <si>
    <t>0013</t>
  </si>
  <si>
    <t>Building Renovations to Remove Door &amp; Add Windows</t>
  </si>
  <si>
    <t>Add Remove Ex. Concrete and install new concrete next to FFA classroom</t>
  </si>
  <si>
    <t>0014</t>
  </si>
  <si>
    <t>"CH" Logo in Concrete at Gym Doors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</si>
</sst>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.00_)"/>
  </numFmts>
  <fonts count="5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Helv"/>
      <family val="0"/>
    </font>
    <font>
      <sz val="12"/>
      <name val="Times New Roman"/>
      <family val="1"/>
    </font>
    <font>
      <u val="doub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u val="single"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doub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7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7" fontId="0" fillId="0" borderId="0" xfId="0" applyAlignment="1">
      <alignment/>
    </xf>
    <xf numFmtId="7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7" fontId="6" fillId="0" borderId="0" xfId="0" applyFont="1" applyAlignment="1">
      <alignment/>
    </xf>
    <xf numFmtId="7" fontId="6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7" fontId="10" fillId="0" borderId="0" xfId="0" applyNumberFormat="1" applyFont="1" applyFill="1" applyAlignment="1" applyProtection="1">
      <alignment horizontal="left"/>
      <protection/>
    </xf>
    <xf numFmtId="7" fontId="8" fillId="0" borderId="0" xfId="0" applyNumberFormat="1" applyFont="1" applyFill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7" fontId="7" fillId="33" borderId="0" xfId="0" applyNumberFormat="1" applyFont="1" applyFill="1" applyAlignment="1" applyProtection="1">
      <alignment horizontal="center"/>
      <protection/>
    </xf>
    <xf numFmtId="7" fontId="11" fillId="0" borderId="0" xfId="0" applyNumberFormat="1" applyFont="1" applyAlignment="1" applyProtection="1">
      <alignment horizontal="left"/>
      <protection/>
    </xf>
    <xf numFmtId="7" fontId="8" fillId="0" borderId="10" xfId="0" applyNumberFormat="1" applyFont="1" applyBorder="1" applyAlignment="1" applyProtection="1">
      <alignment horizontal="left"/>
      <protection/>
    </xf>
    <xf numFmtId="7" fontId="8" fillId="0" borderId="10" xfId="0" applyNumberFormat="1" applyFont="1" applyBorder="1" applyAlignment="1" applyProtection="1" quotePrefix="1">
      <alignment horizontal="left"/>
      <protection/>
    </xf>
    <xf numFmtId="7" fontId="12" fillId="0" borderId="0" xfId="0" applyNumberFormat="1" applyFont="1" applyAlignment="1" applyProtection="1">
      <alignment horizontal="left"/>
      <protection/>
    </xf>
    <xf numFmtId="7" fontId="14" fillId="0" borderId="0" xfId="0" applyNumberFormat="1" applyFont="1" applyAlignment="1" applyProtection="1">
      <alignment horizontal="left"/>
      <protection/>
    </xf>
    <xf numFmtId="7" fontId="15" fillId="0" borderId="0" xfId="0" applyNumberFormat="1" applyFont="1" applyAlignment="1" applyProtection="1">
      <alignment/>
      <protection/>
    </xf>
    <xf numFmtId="15" fontId="13" fillId="0" borderId="0" xfId="0" applyNumberFormat="1" applyFont="1" applyAlignment="1" applyProtection="1">
      <alignment/>
      <protection/>
    </xf>
    <xf numFmtId="7" fontId="16" fillId="33" borderId="0" xfId="0" applyNumberFormat="1" applyFont="1" applyFill="1" applyAlignment="1" applyProtection="1">
      <alignment horizontal="left"/>
      <protection/>
    </xf>
    <xf numFmtId="7" fontId="16" fillId="33" borderId="0" xfId="0" applyNumberFormat="1" applyFont="1" applyFill="1" applyAlignment="1" applyProtection="1">
      <alignment horizontal="center"/>
      <protection/>
    </xf>
    <xf numFmtId="7" fontId="18" fillId="0" borderId="10" xfId="0" applyNumberFormat="1" applyFont="1" applyBorder="1" applyAlignment="1" applyProtection="1">
      <alignment horizontal="left"/>
      <protection/>
    </xf>
    <xf numFmtId="165" fontId="18" fillId="0" borderId="10" xfId="0" applyNumberFormat="1" applyFont="1" applyBorder="1" applyAlignment="1" applyProtection="1" quotePrefix="1">
      <alignment horizontal="left"/>
      <protection/>
    </xf>
    <xf numFmtId="164" fontId="18" fillId="0" borderId="10" xfId="0" applyNumberFormat="1" applyFont="1" applyBorder="1" applyAlignment="1" applyProtection="1">
      <alignment horizontal="right"/>
      <protection/>
    </xf>
    <xf numFmtId="7" fontId="18" fillId="0" borderId="10" xfId="0" applyNumberFormat="1" applyFont="1" applyBorder="1" applyAlignment="1" applyProtection="1">
      <alignment horizontal="center"/>
      <protection/>
    </xf>
    <xf numFmtId="7" fontId="18" fillId="0" borderId="10" xfId="0" applyNumberFormat="1" applyFont="1" applyBorder="1" applyAlignment="1" applyProtection="1">
      <alignment/>
      <protection/>
    </xf>
    <xf numFmtId="7" fontId="18" fillId="0" borderId="10" xfId="0" applyNumberFormat="1" applyFont="1" applyBorder="1" applyAlignment="1" applyProtection="1" quotePrefix="1">
      <alignment horizontal="left"/>
      <protection/>
    </xf>
    <xf numFmtId="164" fontId="18" fillId="0" borderId="10" xfId="0" applyNumberFormat="1" applyFont="1" applyBorder="1" applyAlignment="1" applyProtection="1">
      <alignment/>
      <protection/>
    </xf>
    <xf numFmtId="7" fontId="15" fillId="0" borderId="10" xfId="55" applyNumberFormat="1" applyFont="1" applyFill="1" applyBorder="1" applyAlignment="1" applyProtection="1">
      <alignment horizontal="left"/>
      <protection/>
    </xf>
    <xf numFmtId="7" fontId="13" fillId="0" borderId="10" xfId="55" applyFont="1" applyBorder="1">
      <alignment/>
      <protection/>
    </xf>
    <xf numFmtId="7" fontId="17" fillId="0" borderId="10" xfId="55" applyNumberFormat="1" applyFont="1" applyFill="1" applyBorder="1" applyProtection="1">
      <alignment/>
      <protection/>
    </xf>
    <xf numFmtId="7" fontId="15" fillId="0" borderId="10" xfId="55" applyNumberFormat="1" applyFont="1" applyFill="1" applyBorder="1" applyAlignment="1" applyProtection="1">
      <alignment/>
      <protection/>
    </xf>
    <xf numFmtId="7" fontId="15" fillId="0" borderId="0" xfId="55" applyNumberFormat="1" applyFont="1" applyFill="1" applyBorder="1" applyAlignment="1" applyProtection="1">
      <alignment horizontal="left"/>
      <protection/>
    </xf>
    <xf numFmtId="7" fontId="13" fillId="0" borderId="0" xfId="55" applyFont="1" applyBorder="1">
      <alignment/>
      <protection/>
    </xf>
    <xf numFmtId="7" fontId="17" fillId="0" borderId="0" xfId="55" applyNumberFormat="1" applyFont="1" applyFill="1" applyBorder="1" applyProtection="1">
      <alignment/>
      <protection/>
    </xf>
    <xf numFmtId="7" fontId="15" fillId="0" borderId="0" xfId="55" applyNumberFormat="1" applyFont="1" applyFill="1" applyBorder="1" applyAlignment="1" applyProtection="1">
      <alignment/>
      <protection/>
    </xf>
    <xf numFmtId="7" fontId="18" fillId="0" borderId="0" xfId="0" applyNumberFormat="1" applyFont="1" applyAlignment="1" applyProtection="1">
      <alignment horizontal="left"/>
      <protection/>
    </xf>
    <xf numFmtId="7" fontId="11" fillId="0" borderId="10" xfId="0" applyNumberFormat="1" applyFont="1" applyBorder="1" applyAlignment="1" applyProtection="1" quotePrefix="1">
      <alignment horizontal="left"/>
      <protection/>
    </xf>
    <xf numFmtId="7" fontId="11" fillId="0" borderId="10" xfId="0" applyNumberFormat="1" applyFont="1" applyBorder="1" applyAlignment="1" applyProtection="1">
      <alignment horizontal="left"/>
      <protection/>
    </xf>
    <xf numFmtId="164" fontId="11" fillId="0" borderId="10" xfId="0" applyNumberFormat="1" applyFont="1" applyBorder="1" applyAlignment="1" applyProtection="1">
      <alignment/>
      <protection/>
    </xf>
    <xf numFmtId="7" fontId="11" fillId="0" borderId="10" xfId="0" applyNumberFormat="1" applyFont="1" applyBorder="1" applyAlignment="1" applyProtection="1">
      <alignment horizontal="center"/>
      <protection/>
    </xf>
    <xf numFmtId="7" fontId="11" fillId="0" borderId="1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 horizontal="left"/>
      <protection/>
    </xf>
    <xf numFmtId="7" fontId="7" fillId="33" borderId="0" xfId="0" applyNumberFormat="1" applyFont="1" applyFill="1" applyBorder="1" applyAlignment="1" applyProtection="1">
      <alignment horizontal="center"/>
      <protection/>
    </xf>
    <xf numFmtId="7" fontId="7" fillId="33" borderId="0" xfId="0" applyNumberFormat="1" applyFont="1" applyFill="1" applyBorder="1" applyAlignment="1" applyProtection="1">
      <alignment horizontal="left"/>
      <protection/>
    </xf>
    <xf numFmtId="7" fontId="13" fillId="0" borderId="0" xfId="0" applyNumberFormat="1" applyFont="1" applyAlignment="1" applyProtection="1">
      <alignment/>
      <protection/>
    </xf>
    <xf numFmtId="7" fontId="8" fillId="0" borderId="0" xfId="0" applyNumberFormat="1" applyFont="1" applyBorder="1" applyAlignment="1" applyProtection="1" quotePrefix="1">
      <alignment horizontal="left"/>
      <protection/>
    </xf>
    <xf numFmtId="7" fontId="8" fillId="0" borderId="0" xfId="0" applyNumberFormat="1" applyFont="1" applyBorder="1" applyAlignment="1" applyProtection="1">
      <alignment horizontal="left"/>
      <protection/>
    </xf>
    <xf numFmtId="164" fontId="18" fillId="0" borderId="0" xfId="0" applyNumberFormat="1" applyFont="1" applyBorder="1" applyAlignment="1" applyProtection="1">
      <alignment horizontal="right"/>
      <protection/>
    </xf>
    <xf numFmtId="7" fontId="18" fillId="0" borderId="0" xfId="0" applyNumberFormat="1" applyFont="1" applyBorder="1" applyAlignment="1" applyProtection="1">
      <alignment horizontal="center"/>
      <protection/>
    </xf>
    <xf numFmtId="7" fontId="18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1"/>
  <sheetViews>
    <sheetView showGridLines="0" tabSelected="1" view="pageBreakPreview" zoomScaleSheetLayoutView="100" zoomScalePageLayoutView="0" workbookViewId="0" topLeftCell="A1">
      <selection activeCell="E24" sqref="E24"/>
    </sheetView>
  </sheetViews>
  <sheetFormatPr defaultColWidth="9.796875" defaultRowHeight="15"/>
  <cols>
    <col min="1" max="1" width="4.69921875" style="0" customWidth="1"/>
    <col min="2" max="2" width="35.59765625" style="0" customWidth="1"/>
    <col min="3" max="3" width="6.296875" style="0" customWidth="1"/>
    <col min="4" max="4" width="6.8984375" style="0" customWidth="1"/>
    <col min="5" max="5" width="9.296875" style="0" customWidth="1"/>
    <col min="6" max="6" width="12.59765625" style="0" customWidth="1"/>
    <col min="7" max="16384" width="9.69921875" style="0" customWidth="1"/>
  </cols>
  <sheetData>
    <row r="1" spans="1:6" ht="21" customHeight="1">
      <c r="A1" s="14" t="s">
        <v>0</v>
      </c>
      <c r="B1" s="3"/>
      <c r="C1" s="4"/>
      <c r="D1" s="4"/>
      <c r="E1" s="4"/>
      <c r="F1" s="4"/>
    </row>
    <row r="2" spans="1:6" ht="13.5" customHeight="1">
      <c r="A2" s="4"/>
      <c r="B2" s="3"/>
      <c r="C2" s="4"/>
      <c r="D2" s="4"/>
      <c r="E2" s="4"/>
      <c r="F2" s="4"/>
    </row>
    <row r="3" spans="1:6" ht="19.5" customHeight="1">
      <c r="A3" s="15" t="s">
        <v>35</v>
      </c>
      <c r="B3" s="3"/>
      <c r="C3" s="4"/>
      <c r="D3" s="4"/>
      <c r="E3" s="4"/>
      <c r="F3" s="4"/>
    </row>
    <row r="4" spans="1:6" ht="19.5" customHeight="1">
      <c r="A4" s="44" t="s">
        <v>36</v>
      </c>
      <c r="B4" s="3"/>
      <c r="C4" s="4"/>
      <c r="D4" s="4"/>
      <c r="E4" s="4"/>
      <c r="F4" s="4"/>
    </row>
    <row r="5" spans="1:6" ht="19.5" customHeight="1">
      <c r="A5" s="44" t="s">
        <v>37</v>
      </c>
      <c r="B5" s="3"/>
      <c r="C5" s="4"/>
      <c r="D5" s="4"/>
      <c r="E5" s="4"/>
      <c r="F5" s="4"/>
    </row>
    <row r="6" spans="1:6" ht="19.5" customHeight="1">
      <c r="A6" s="44"/>
      <c r="B6" s="3"/>
      <c r="C6" s="4"/>
      <c r="D6" s="4"/>
      <c r="E6" s="4"/>
      <c r="F6" s="4"/>
    </row>
    <row r="7" spans="1:6" ht="20.25" customHeight="1">
      <c r="A7" s="15" t="s">
        <v>21</v>
      </c>
      <c r="B7" s="3"/>
      <c r="C7" s="4"/>
      <c r="D7" s="16" t="s">
        <v>1</v>
      </c>
      <c r="E7" s="17">
        <v>42776</v>
      </c>
      <c r="F7" s="4"/>
    </row>
    <row r="8" ht="12" customHeight="1"/>
    <row r="9" spans="1:6" ht="15.75" customHeight="1">
      <c r="A9" s="18" t="s">
        <v>2</v>
      </c>
      <c r="B9" s="19" t="s">
        <v>3</v>
      </c>
      <c r="C9" s="18" t="s">
        <v>4</v>
      </c>
      <c r="D9" s="19" t="s">
        <v>5</v>
      </c>
      <c r="E9" s="19" t="s">
        <v>6</v>
      </c>
      <c r="F9" s="19" t="s">
        <v>7</v>
      </c>
    </row>
    <row r="10" spans="1:6" ht="15.75" customHeight="1">
      <c r="A10" s="21" t="s">
        <v>8</v>
      </c>
      <c r="B10" s="20" t="s">
        <v>24</v>
      </c>
      <c r="C10" s="22">
        <v>1</v>
      </c>
      <c r="D10" s="23" t="s">
        <v>23</v>
      </c>
      <c r="E10" s="24">
        <v>1000</v>
      </c>
      <c r="F10" s="24">
        <f aca="true" t="shared" si="0" ref="F10:F23">C10*E10</f>
        <v>1000</v>
      </c>
    </row>
    <row r="11" spans="1:6" ht="15.75" customHeight="1">
      <c r="A11" s="21" t="s">
        <v>10</v>
      </c>
      <c r="B11" s="20" t="s">
        <v>38</v>
      </c>
      <c r="C11" s="22">
        <v>1</v>
      </c>
      <c r="D11" s="23" t="s">
        <v>23</v>
      </c>
      <c r="E11" s="24">
        <v>20000</v>
      </c>
      <c r="F11" s="24">
        <f t="shared" si="0"/>
        <v>20000</v>
      </c>
    </row>
    <row r="12" spans="1:6" ht="15.75" customHeight="1">
      <c r="A12" s="21" t="s">
        <v>11</v>
      </c>
      <c r="B12" s="20" t="s">
        <v>28</v>
      </c>
      <c r="C12" s="22">
        <v>785</v>
      </c>
      <c r="D12" s="23" t="s">
        <v>9</v>
      </c>
      <c r="E12" s="24">
        <v>2</v>
      </c>
      <c r="F12" s="24">
        <f t="shared" si="0"/>
        <v>1570</v>
      </c>
    </row>
    <row r="13" spans="1:6" ht="15.75" customHeight="1">
      <c r="A13" s="25" t="s">
        <v>12</v>
      </c>
      <c r="B13" s="20" t="s">
        <v>27</v>
      </c>
      <c r="C13" s="22">
        <v>1600</v>
      </c>
      <c r="D13" s="23" t="s">
        <v>29</v>
      </c>
      <c r="E13" s="24">
        <v>2.5</v>
      </c>
      <c r="F13" s="24">
        <f t="shared" si="0"/>
        <v>4000</v>
      </c>
    </row>
    <row r="14" spans="1:6" ht="15.75" customHeight="1">
      <c r="A14" s="25" t="s">
        <v>13</v>
      </c>
      <c r="B14" s="20" t="s">
        <v>26</v>
      </c>
      <c r="C14" s="26">
        <v>15</v>
      </c>
      <c r="D14" s="23" t="s">
        <v>16</v>
      </c>
      <c r="E14" s="24">
        <v>100</v>
      </c>
      <c r="F14" s="24">
        <f t="shared" si="0"/>
        <v>1500</v>
      </c>
    </row>
    <row r="15" spans="1:6" ht="15.75" customHeight="1">
      <c r="A15" s="25" t="s">
        <v>33</v>
      </c>
      <c r="B15" s="20" t="s">
        <v>25</v>
      </c>
      <c r="C15" s="22">
        <v>400</v>
      </c>
      <c r="D15" s="23" t="s">
        <v>17</v>
      </c>
      <c r="E15" s="24">
        <v>8</v>
      </c>
      <c r="F15" s="24">
        <f t="shared" si="0"/>
        <v>3200</v>
      </c>
    </row>
    <row r="16" spans="1:6" ht="15.75" customHeight="1">
      <c r="A16" s="25" t="s">
        <v>14</v>
      </c>
      <c r="B16" s="20" t="s">
        <v>30</v>
      </c>
      <c r="C16" s="26">
        <v>1200</v>
      </c>
      <c r="D16" s="23" t="s">
        <v>19</v>
      </c>
      <c r="E16" s="24">
        <v>4</v>
      </c>
      <c r="F16" s="24">
        <f t="shared" si="0"/>
        <v>4800</v>
      </c>
    </row>
    <row r="17" spans="1:6" ht="15.75" customHeight="1">
      <c r="A17" s="21" t="s">
        <v>15</v>
      </c>
      <c r="B17" s="20" t="s">
        <v>39</v>
      </c>
      <c r="C17" s="22">
        <v>19320</v>
      </c>
      <c r="D17" s="23" t="s">
        <v>29</v>
      </c>
      <c r="E17" s="24">
        <v>5</v>
      </c>
      <c r="F17" s="24">
        <f t="shared" si="0"/>
        <v>96600</v>
      </c>
    </row>
    <row r="18" spans="1:6" ht="15.75" customHeight="1">
      <c r="A18" s="25" t="s">
        <v>20</v>
      </c>
      <c r="B18" s="20" t="s">
        <v>40</v>
      </c>
      <c r="C18" s="26">
        <v>1200</v>
      </c>
      <c r="D18" s="23" t="s">
        <v>19</v>
      </c>
      <c r="E18" s="24">
        <v>5</v>
      </c>
      <c r="F18" s="24">
        <f t="shared" si="0"/>
        <v>6000</v>
      </c>
    </row>
    <row r="19" spans="1:6" ht="15.75" customHeight="1">
      <c r="A19" s="25" t="s">
        <v>22</v>
      </c>
      <c r="B19" s="20" t="s">
        <v>34</v>
      </c>
      <c r="C19" s="26">
        <v>1</v>
      </c>
      <c r="D19" s="23" t="s">
        <v>23</v>
      </c>
      <c r="E19" s="24">
        <v>10000</v>
      </c>
      <c r="F19" s="24">
        <f>C19*E19</f>
        <v>10000</v>
      </c>
    </row>
    <row r="20" spans="1:6" ht="15.75" customHeight="1">
      <c r="A20" s="25" t="s">
        <v>45</v>
      </c>
      <c r="B20" s="20" t="s">
        <v>49</v>
      </c>
      <c r="C20" s="26">
        <v>13</v>
      </c>
      <c r="D20" s="23" t="s">
        <v>48</v>
      </c>
      <c r="E20" s="24">
        <v>1300</v>
      </c>
      <c r="F20" s="24">
        <f>C20*E20</f>
        <v>16900</v>
      </c>
    </row>
    <row r="21" spans="1:6" ht="15.75" customHeight="1">
      <c r="A21" s="25" t="s">
        <v>46</v>
      </c>
      <c r="B21" s="20" t="s">
        <v>47</v>
      </c>
      <c r="C21" s="26">
        <v>8</v>
      </c>
      <c r="D21" s="23" t="s">
        <v>48</v>
      </c>
      <c r="E21" s="24">
        <v>1000</v>
      </c>
      <c r="F21" s="24">
        <f>C21*E21</f>
        <v>8000</v>
      </c>
    </row>
    <row r="22" spans="1:6" ht="15.75" customHeight="1">
      <c r="A22" s="25" t="s">
        <v>50</v>
      </c>
      <c r="B22" s="20" t="s">
        <v>51</v>
      </c>
      <c r="C22" s="26">
        <v>1</v>
      </c>
      <c r="D22" s="23" t="s">
        <v>23</v>
      </c>
      <c r="E22" s="24">
        <v>7000</v>
      </c>
      <c r="F22" s="24">
        <f>C22*E22</f>
        <v>7000</v>
      </c>
    </row>
    <row r="23" spans="1:6" ht="15.75" customHeight="1">
      <c r="A23" s="25" t="s">
        <v>53</v>
      </c>
      <c r="B23" s="20" t="s">
        <v>54</v>
      </c>
      <c r="C23" s="26">
        <v>1</v>
      </c>
      <c r="D23" s="23" t="s">
        <v>23</v>
      </c>
      <c r="E23" s="24">
        <v>750</v>
      </c>
      <c r="F23" s="24">
        <f t="shared" si="0"/>
        <v>750</v>
      </c>
    </row>
    <row r="24" spans="1:6" ht="12" customHeight="1">
      <c r="A24" s="36"/>
      <c r="B24" s="37"/>
      <c r="C24" s="38"/>
      <c r="D24" s="39"/>
      <c r="E24" s="40"/>
      <c r="F24" s="40"/>
    </row>
    <row r="25" spans="1:6" ht="15.75" customHeight="1">
      <c r="A25" s="36"/>
      <c r="B25" s="37"/>
      <c r="C25" s="27" t="s">
        <v>18</v>
      </c>
      <c r="D25" s="28"/>
      <c r="E25" s="29"/>
      <c r="F25" s="30">
        <f>SUM(F10:F23)</f>
        <v>181320</v>
      </c>
    </row>
    <row r="26" spans="1:6" ht="15.75" customHeight="1">
      <c r="A26" s="36"/>
      <c r="B26" s="37"/>
      <c r="C26" s="27"/>
      <c r="D26" s="28"/>
      <c r="E26" s="29"/>
      <c r="F26" s="30"/>
    </row>
    <row r="27" spans="1:6" ht="15.75" customHeight="1">
      <c r="A27" s="13"/>
      <c r="B27" s="12"/>
      <c r="C27" s="27" t="s">
        <v>31</v>
      </c>
      <c r="D27" s="28"/>
      <c r="E27" s="29"/>
      <c r="F27" s="30">
        <f>SUM(F10:F23)*0.1</f>
        <v>18132</v>
      </c>
    </row>
    <row r="28" spans="1:6" ht="15.75" customHeight="1">
      <c r="A28" s="13"/>
      <c r="B28" s="12"/>
      <c r="C28" s="27"/>
      <c r="D28" s="28"/>
      <c r="E28" s="29"/>
      <c r="F28" s="30"/>
    </row>
    <row r="29" spans="1:6" ht="15.75" customHeight="1">
      <c r="A29" s="13"/>
      <c r="B29" s="12"/>
      <c r="C29" s="27" t="s">
        <v>41</v>
      </c>
      <c r="D29" s="28"/>
      <c r="E29" s="29"/>
      <c r="F29" s="30">
        <f>SUM(F25:F27)</f>
        <v>199452</v>
      </c>
    </row>
    <row r="30" spans="1:6" ht="15.75" customHeight="1">
      <c r="A30" s="45"/>
      <c r="B30" s="46"/>
      <c r="C30" s="31"/>
      <c r="D30" s="32"/>
      <c r="E30" s="33"/>
      <c r="F30" s="34"/>
    </row>
    <row r="31" spans="1:6" ht="15.75" customHeight="1">
      <c r="A31" s="20" t="s">
        <v>52</v>
      </c>
      <c r="B31" s="12"/>
      <c r="C31" s="22">
        <v>2700</v>
      </c>
      <c r="D31" s="23" t="s">
        <v>29</v>
      </c>
      <c r="E31" s="24">
        <v>6</v>
      </c>
      <c r="F31" s="24">
        <f>C31*E31</f>
        <v>16200</v>
      </c>
    </row>
    <row r="32" spans="1:6" ht="15.75" customHeight="1">
      <c r="A32" s="45"/>
      <c r="B32" s="46"/>
      <c r="C32" s="47"/>
      <c r="D32" s="48"/>
      <c r="E32" s="49"/>
      <c r="F32" s="49"/>
    </row>
    <row r="33" spans="1:6" ht="15.75" customHeight="1">
      <c r="A33" s="20" t="s">
        <v>43</v>
      </c>
      <c r="B33" s="12"/>
      <c r="C33" s="22">
        <v>4450</v>
      </c>
      <c r="D33" s="23" t="s">
        <v>29</v>
      </c>
      <c r="E33" s="24">
        <v>6</v>
      </c>
      <c r="F33" s="24">
        <f>C33*E33</f>
        <v>26700</v>
      </c>
    </row>
    <row r="34" spans="2:6" ht="15.75" customHeight="1">
      <c r="B34" s="46"/>
      <c r="C34" s="31"/>
      <c r="D34" s="32"/>
      <c r="E34" s="33"/>
      <c r="F34" s="34"/>
    </row>
    <row r="35" spans="1:6" ht="15.75" customHeight="1">
      <c r="A35" s="20" t="s">
        <v>44</v>
      </c>
      <c r="B35" s="12"/>
      <c r="C35" s="22">
        <v>2000</v>
      </c>
      <c r="D35" s="23" t="s">
        <v>29</v>
      </c>
      <c r="E35" s="24">
        <v>6</v>
      </c>
      <c r="F35" s="24">
        <f>C35*E35</f>
        <v>12000</v>
      </c>
    </row>
    <row r="36" spans="1:6" ht="12" customHeight="1">
      <c r="A36" s="43"/>
      <c r="B36" s="42"/>
      <c r="C36" s="31"/>
      <c r="D36" s="32"/>
      <c r="E36" s="33"/>
      <c r="F36" s="34"/>
    </row>
    <row r="37" spans="1:6" ht="15.75" customHeight="1">
      <c r="A37" s="41" t="s">
        <v>32</v>
      </c>
      <c r="B37" s="10"/>
      <c r="C37" s="31"/>
      <c r="D37" s="32"/>
      <c r="E37" s="33"/>
      <c r="F37" s="34"/>
    </row>
    <row r="38" spans="1:6" ht="15.75" customHeight="1">
      <c r="A38" s="41"/>
      <c r="B38" s="10"/>
      <c r="C38" s="31"/>
      <c r="D38" s="32"/>
      <c r="E38" s="33"/>
      <c r="F38" s="34"/>
    </row>
    <row r="39" spans="1:6" ht="15" customHeight="1">
      <c r="A39" s="35" t="s">
        <v>42</v>
      </c>
      <c r="B39" s="1"/>
      <c r="C39" s="6"/>
      <c r="D39" s="7"/>
      <c r="E39" s="8"/>
      <c r="F39" s="9"/>
    </row>
    <row r="40" spans="1:6" ht="15" customHeight="1">
      <c r="A40" s="1"/>
      <c r="B40" s="5"/>
      <c r="C40" s="2"/>
      <c r="D40" s="1"/>
      <c r="E40" s="1"/>
      <c r="F40" s="1"/>
    </row>
    <row r="41" spans="1:6" ht="15" customHeight="1">
      <c r="A41" s="11"/>
      <c r="B41" s="1"/>
      <c r="C41" s="6"/>
      <c r="D41" s="7"/>
      <c r="E41" s="8"/>
      <c r="F41" s="9"/>
    </row>
    <row r="42" ht="21.75" customHeight="1"/>
    <row r="43" ht="21.75" customHeight="1"/>
    <row r="44" ht="21.75" customHeight="1"/>
  </sheetData>
  <sheetProtection/>
  <printOptions/>
  <pageMargins left="0.5" right="0.5" top="0.5" bottom="0.17" header="0.5" footer="0.1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 Multiuser Computer</dc:creator>
  <cp:keywords/>
  <dc:description/>
  <cp:lastModifiedBy>Mike</cp:lastModifiedBy>
  <cp:lastPrinted>2017-02-10T14:52:07Z</cp:lastPrinted>
  <dcterms:created xsi:type="dcterms:W3CDTF">1998-04-30T12:59:39Z</dcterms:created>
  <dcterms:modified xsi:type="dcterms:W3CDTF">2017-02-10T14:52:26Z</dcterms:modified>
  <cp:category/>
  <cp:version/>
  <cp:contentType/>
  <cp:contentStatus/>
</cp:coreProperties>
</file>