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8475" windowHeight="6660" firstSheet="3" activeTab="10"/>
  </bookViews>
  <sheets>
    <sheet name="July 07" sheetId="1" r:id="rId1"/>
    <sheet name="Aug 07" sheetId="2" r:id="rId2"/>
    <sheet name="Sept 07" sheetId="3" r:id="rId3"/>
    <sheet name="Oct 07" sheetId="4" r:id="rId4"/>
    <sheet name="Nov 07" sheetId="5" r:id="rId5"/>
    <sheet name="Dec 07" sheetId="6" r:id="rId6"/>
    <sheet name="Jan 08" sheetId="7" r:id="rId7"/>
    <sheet name="Feb 08" sheetId="8" r:id="rId8"/>
    <sheet name="Mar 08" sheetId="9" r:id="rId9"/>
    <sheet name="Apr 08" sheetId="10" r:id="rId10"/>
    <sheet name="May 08" sheetId="11" r:id="rId11"/>
    <sheet name="June 08" sheetId="12" r:id="rId12"/>
  </sheets>
  <definedNames/>
  <calcPr fullCalcOnLoad="1"/>
</workbook>
</file>

<file path=xl/sharedStrings.xml><?xml version="1.0" encoding="utf-8"?>
<sst xmlns="http://schemas.openxmlformats.org/spreadsheetml/2006/main" count="379" uniqueCount="40">
  <si>
    <t>Todd County Board of Education</t>
  </si>
  <si>
    <t>Schedule of Investments</t>
  </si>
  <si>
    <t>Date</t>
  </si>
  <si>
    <t>Maturity</t>
  </si>
  <si>
    <t>of Issue</t>
  </si>
  <si>
    <t>Interest</t>
  </si>
  <si>
    <t>Rate</t>
  </si>
  <si>
    <t>APY</t>
  </si>
  <si>
    <t>Earned</t>
  </si>
  <si>
    <t>On CD</t>
  </si>
  <si>
    <t>Checking</t>
  </si>
  <si>
    <t xml:space="preserve">Additional </t>
  </si>
  <si>
    <t>Int Income</t>
  </si>
  <si>
    <t>Days</t>
  </si>
  <si>
    <t># of</t>
  </si>
  <si>
    <t>Int</t>
  </si>
  <si>
    <t>Amt of</t>
  </si>
  <si>
    <t>Investment</t>
  </si>
  <si>
    <t xml:space="preserve">Type of </t>
  </si>
  <si>
    <t>MATURED INVESTMENTS</t>
  </si>
  <si>
    <t>TOTAL GF CD'S</t>
  </si>
  <si>
    <t>Earned IF</t>
  </si>
  <si>
    <t>*  Withdrew early without Penalty to roll into one CD</t>
  </si>
  <si>
    <t>Heritage Bank</t>
  </si>
  <si>
    <t xml:space="preserve">    Heritage Bank</t>
  </si>
  <si>
    <t>18 mos</t>
  </si>
  <si>
    <t>July 31, 2007</t>
  </si>
  <si>
    <t>Heritage Bank  **</t>
  </si>
  <si>
    <t>August 31, 2007</t>
  </si>
  <si>
    <t>United Southern</t>
  </si>
  <si>
    <t>September 30, 2007</t>
  </si>
  <si>
    <t xml:space="preserve">Heritage Bank  </t>
  </si>
  <si>
    <t>October 31, 2007</t>
  </si>
  <si>
    <t>November, 2007</t>
  </si>
  <si>
    <t>December 2007</t>
  </si>
  <si>
    <t>January  2008</t>
  </si>
  <si>
    <t>March 31, 2008</t>
  </si>
  <si>
    <t>February 29, 2008</t>
  </si>
  <si>
    <t>April 30, 2008</t>
  </si>
  <si>
    <t>May 31, 2008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</si>
</sst>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[$-409]dddd\,\ mmmm\ dd\,\ yyyy"/>
  </numFmts>
  <fonts count="14">
    <font>
      <sz val="10"/>
      <name val="Arial"/>
      <family val="0"/>
    </font>
    <font>
      <b/>
      <sz val="10"/>
      <name val="Arial"/>
      <family val="2"/>
    </font>
    <font>
      <b/>
      <sz val="12"/>
      <name val="Comic Sans MS"/>
      <family val="4"/>
    </font>
    <font>
      <b/>
      <u val="single"/>
      <sz val="12"/>
      <name val="Comic Sans MS"/>
      <family val="4"/>
    </font>
    <font>
      <sz val="8"/>
      <name val="Arial"/>
      <family val="0"/>
    </font>
    <font>
      <b/>
      <sz val="12"/>
      <name val="Arial"/>
      <family val="2"/>
    </font>
    <font>
      <b/>
      <sz val="10"/>
      <name val="Comic Sans MS"/>
      <family val="4"/>
    </font>
    <font>
      <sz val="10"/>
      <name val="Comic Sans MS"/>
      <family val="4"/>
    </font>
    <font>
      <b/>
      <u val="singleAccounting"/>
      <sz val="10"/>
      <name val="Comic Sans MS"/>
      <family val="4"/>
    </font>
    <font>
      <b/>
      <sz val="9"/>
      <name val="Comic Sans MS"/>
      <family val="4"/>
    </font>
    <font>
      <b/>
      <sz val="9"/>
      <name val="Arial"/>
      <family val="0"/>
    </font>
    <font>
      <b/>
      <u val="single"/>
      <sz val="9"/>
      <name val="Comic Sans MS"/>
      <family val="4"/>
    </font>
    <font>
      <b/>
      <u val="single"/>
      <sz val="10"/>
      <name val="Comic Sans MS"/>
      <family val="4"/>
    </font>
    <font>
      <b/>
      <sz val="8"/>
      <name val="Comic Sans MS"/>
      <family val="4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0" fontId="1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44" fontId="1" fillId="0" borderId="0" xfId="17" applyFont="1" applyAlignment="1">
      <alignment horizontal="center"/>
    </xf>
    <xf numFmtId="44" fontId="5" fillId="0" borderId="0" xfId="17" applyFont="1" applyAlignment="1">
      <alignment horizontal="center"/>
    </xf>
    <xf numFmtId="42" fontId="1" fillId="0" borderId="0" xfId="17" applyNumberFormat="1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42" fontId="8" fillId="0" borderId="0" xfId="17" applyNumberFormat="1" applyFont="1" applyAlignment="1">
      <alignment/>
    </xf>
    <xf numFmtId="1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0" fontId="6" fillId="0" borderId="0" xfId="0" applyNumberFormat="1" applyFont="1" applyAlignment="1">
      <alignment horizontal="center"/>
    </xf>
    <xf numFmtId="44" fontId="6" fillId="0" borderId="0" xfId="17" applyFont="1" applyAlignment="1">
      <alignment horizontal="center"/>
    </xf>
    <xf numFmtId="42" fontId="6" fillId="0" borderId="0" xfId="17" applyNumberFormat="1" applyFont="1" applyAlignment="1">
      <alignment/>
    </xf>
    <xf numFmtId="42" fontId="6" fillId="0" borderId="0" xfId="0" applyNumberFormat="1" applyFont="1" applyAlignment="1">
      <alignment/>
    </xf>
    <xf numFmtId="44" fontId="6" fillId="0" borderId="0" xfId="0" applyNumberFormat="1" applyFont="1" applyAlignment="1">
      <alignment/>
    </xf>
    <xf numFmtId="42" fontId="6" fillId="0" borderId="0" xfId="17" applyNumberFormat="1" applyFont="1" applyAlignment="1">
      <alignment horizontal="center"/>
    </xf>
    <xf numFmtId="44" fontId="8" fillId="0" borderId="0" xfId="17" applyFont="1" applyAlignment="1">
      <alignment horizontal="center"/>
    </xf>
    <xf numFmtId="44" fontId="6" fillId="2" borderId="0" xfId="0" applyNumberFormat="1" applyFont="1" applyFill="1" applyAlignment="1">
      <alignment/>
    </xf>
    <xf numFmtId="0" fontId="1" fillId="0" borderId="0" xfId="0" applyFont="1" applyAlignment="1">
      <alignment/>
    </xf>
    <xf numFmtId="44" fontId="9" fillId="0" borderId="0" xfId="17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/>
    </xf>
    <xf numFmtId="164" fontId="6" fillId="0" borderId="0" xfId="0" applyNumberFormat="1" applyFont="1" applyAlignment="1">
      <alignment/>
    </xf>
    <xf numFmtId="14" fontId="6" fillId="0" borderId="0" xfId="0" applyNumberFormat="1" applyFont="1" applyAlignment="1">
      <alignment/>
    </xf>
    <xf numFmtId="14" fontId="6" fillId="0" borderId="0" xfId="0" applyNumberFormat="1" applyFont="1" applyAlignment="1">
      <alignment horizontal="right"/>
    </xf>
    <xf numFmtId="165" fontId="9" fillId="0" borderId="0" xfId="0" applyNumberFormat="1" applyFont="1" applyAlignment="1">
      <alignment horizontal="right"/>
    </xf>
    <xf numFmtId="165" fontId="9" fillId="0" borderId="0" xfId="17" applyNumberFormat="1" applyFont="1" applyAlignment="1">
      <alignment horizontal="right"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6" fillId="0" borderId="0" xfId="0" applyFont="1" applyAlignment="1">
      <alignment horizontal="right"/>
    </xf>
    <xf numFmtId="9" fontId="5" fillId="0" borderId="0" xfId="0" applyNumberFormat="1" applyFont="1" applyAlignment="1">
      <alignment horizontal="center"/>
    </xf>
    <xf numFmtId="10" fontId="7" fillId="0" borderId="0" xfId="0" applyNumberFormat="1" applyFont="1" applyAlignment="1">
      <alignment horizontal="center"/>
    </xf>
    <xf numFmtId="10" fontId="0" fillId="0" borderId="0" xfId="0" applyNumberFormat="1" applyAlignment="1">
      <alignment horizontal="center"/>
    </xf>
    <xf numFmtId="10" fontId="6" fillId="0" borderId="0" xfId="0" applyNumberFormat="1" applyFont="1" applyAlignment="1">
      <alignment/>
    </xf>
    <xf numFmtId="164" fontId="9" fillId="0" borderId="0" xfId="17" applyNumberFormat="1" applyFont="1" applyAlignment="1">
      <alignment horizontal="right"/>
    </xf>
    <xf numFmtId="164" fontId="6" fillId="0" borderId="0" xfId="0" applyNumberFormat="1" applyFont="1" applyAlignment="1">
      <alignment horizontal="right"/>
    </xf>
    <xf numFmtId="164" fontId="9" fillId="0" borderId="0" xfId="0" applyNumberFormat="1" applyFont="1" applyAlignment="1">
      <alignment horizontal="right"/>
    </xf>
    <xf numFmtId="0" fontId="11" fillId="0" borderId="0" xfId="0" applyFont="1" applyAlignment="1">
      <alignment horizontal="center"/>
    </xf>
    <xf numFmtId="10" fontId="6" fillId="0" borderId="0" xfId="0" applyNumberFormat="1" applyFont="1" applyAlignment="1">
      <alignment horizontal="right"/>
    </xf>
    <xf numFmtId="5" fontId="8" fillId="0" borderId="0" xfId="17" applyNumberFormat="1" applyFont="1" applyAlignment="1">
      <alignment/>
    </xf>
    <xf numFmtId="164" fontId="12" fillId="0" borderId="0" xfId="0" applyNumberFormat="1" applyFont="1" applyAlignment="1">
      <alignment horizontal="center"/>
    </xf>
    <xf numFmtId="164" fontId="1" fillId="0" borderId="0" xfId="0" applyNumberFormat="1" applyFont="1" applyAlignment="1">
      <alignment/>
    </xf>
    <xf numFmtId="5" fontId="6" fillId="0" borderId="0" xfId="17" applyNumberFormat="1" applyFont="1" applyAlignment="1">
      <alignment horizontal="center"/>
    </xf>
    <xf numFmtId="0" fontId="9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14" fontId="6" fillId="2" borderId="0" xfId="0" applyNumberFormat="1" applyFont="1" applyFill="1" applyAlignment="1">
      <alignment/>
    </xf>
    <xf numFmtId="0" fontId="6" fillId="2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14" fontId="6" fillId="0" borderId="0" xfId="0" applyNumberFormat="1" applyFont="1" applyFill="1" applyAlignment="1">
      <alignment/>
    </xf>
    <xf numFmtId="5" fontId="6" fillId="0" borderId="0" xfId="17" applyNumberFormat="1" applyFont="1" applyFill="1" applyAlignment="1">
      <alignment horizontal="center"/>
    </xf>
    <xf numFmtId="10" fontId="6" fillId="0" borderId="0" xfId="0" applyNumberFormat="1" applyFont="1" applyFill="1" applyAlignment="1">
      <alignment/>
    </xf>
    <xf numFmtId="165" fontId="9" fillId="0" borderId="0" xfId="17" applyNumberFormat="1" applyFont="1" applyFill="1" applyAlignment="1">
      <alignment horizontal="right"/>
    </xf>
    <xf numFmtId="165" fontId="13" fillId="0" borderId="0" xfId="17" applyNumberFormat="1" applyFont="1" applyFill="1" applyAlignment="1">
      <alignment horizontal="right"/>
    </xf>
    <xf numFmtId="164" fontId="13" fillId="0" borderId="0" xfId="17" applyNumberFormat="1" applyFont="1" applyFill="1" applyAlignment="1">
      <alignment horizontal="right"/>
    </xf>
    <xf numFmtId="5" fontId="6" fillId="0" borderId="1" xfId="17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workbookViewId="0" topLeftCell="A1">
      <selection activeCell="A7" sqref="A7:J7"/>
    </sheetView>
  </sheetViews>
  <sheetFormatPr defaultColWidth="9.140625" defaultRowHeight="12.75"/>
  <cols>
    <col min="1" max="1" width="20.7109375" style="0" customWidth="1"/>
    <col min="2" max="2" width="14.7109375" style="0" customWidth="1"/>
    <col min="3" max="4" width="12.7109375" style="0" customWidth="1"/>
    <col min="5" max="5" width="10.7109375" style="0" customWidth="1"/>
    <col min="6" max="7" width="8.7109375" style="0" customWidth="1"/>
    <col min="8" max="9" width="11.7109375" style="0" customWidth="1"/>
    <col min="10" max="10" width="10.7109375" style="0" customWidth="1"/>
  </cols>
  <sheetData>
    <row r="1" ht="19.5">
      <c r="C1" s="4" t="s">
        <v>1</v>
      </c>
    </row>
    <row r="2" spans="3:9" ht="19.5">
      <c r="C2" s="9" t="s">
        <v>26</v>
      </c>
      <c r="I2" s="40">
        <v>0.04</v>
      </c>
    </row>
    <row r="3" spans="1:10" ht="19.5">
      <c r="A3" s="2"/>
      <c r="B3" s="2"/>
      <c r="C3" s="3"/>
      <c r="D3" s="3"/>
      <c r="E3" s="3"/>
      <c r="F3" s="3"/>
      <c r="G3" s="3"/>
      <c r="H3" s="29" t="s">
        <v>5</v>
      </c>
      <c r="I3" s="29" t="s">
        <v>5</v>
      </c>
      <c r="J3" s="53" t="s">
        <v>11</v>
      </c>
    </row>
    <row r="4" spans="1:10" ht="19.5">
      <c r="A4" s="4" t="s">
        <v>18</v>
      </c>
      <c r="B4" s="4" t="s">
        <v>16</v>
      </c>
      <c r="C4" s="4" t="s">
        <v>2</v>
      </c>
      <c r="D4" s="4" t="s">
        <v>3</v>
      </c>
      <c r="E4" s="4" t="s">
        <v>14</v>
      </c>
      <c r="F4" s="4" t="s">
        <v>15</v>
      </c>
      <c r="G4" s="4"/>
      <c r="H4" s="29" t="s">
        <v>8</v>
      </c>
      <c r="I4" s="29" t="s">
        <v>21</v>
      </c>
      <c r="J4" s="53" t="s">
        <v>12</v>
      </c>
    </row>
    <row r="5" spans="1:10" ht="19.5">
      <c r="A5" s="5" t="s">
        <v>17</v>
      </c>
      <c r="B5" s="5" t="s">
        <v>17</v>
      </c>
      <c r="C5" s="5" t="s">
        <v>4</v>
      </c>
      <c r="D5" s="5" t="s">
        <v>2</v>
      </c>
      <c r="E5" s="5" t="s">
        <v>13</v>
      </c>
      <c r="F5" s="5" t="s">
        <v>6</v>
      </c>
      <c r="G5" s="5" t="s">
        <v>7</v>
      </c>
      <c r="H5" s="47" t="s">
        <v>9</v>
      </c>
      <c r="I5" s="47" t="s">
        <v>10</v>
      </c>
      <c r="J5" s="54" t="s">
        <v>8</v>
      </c>
    </row>
    <row r="6" spans="1:10" ht="16.5">
      <c r="A6" s="18" t="s">
        <v>23</v>
      </c>
      <c r="B6" s="52">
        <v>1075000</v>
      </c>
      <c r="C6" s="33">
        <v>39249</v>
      </c>
      <c r="D6" s="33">
        <v>39798</v>
      </c>
      <c r="E6" s="18">
        <v>550</v>
      </c>
      <c r="F6" s="43">
        <v>0.0524</v>
      </c>
      <c r="G6" s="43">
        <v>0.0538</v>
      </c>
      <c r="H6" s="36">
        <f>+B6*F6*E6/365</f>
        <v>84880.82191780822</v>
      </c>
      <c r="I6" s="36">
        <f>+B6*I2*E6/365</f>
        <v>64794.520547945205</v>
      </c>
      <c r="J6" s="44">
        <f>+H6-I6</f>
        <v>20086.301369863017</v>
      </c>
    </row>
    <row r="7" spans="1:10" ht="16.5">
      <c r="A7" s="56" t="s">
        <v>27</v>
      </c>
      <c r="B7" s="52">
        <v>2144768.56</v>
      </c>
      <c r="C7" s="33">
        <v>38924</v>
      </c>
      <c r="D7" s="55">
        <v>39289</v>
      </c>
      <c r="E7" s="18">
        <v>365</v>
      </c>
      <c r="F7" s="43">
        <v>0.055</v>
      </c>
      <c r="G7" s="43">
        <v>0.0565</v>
      </c>
      <c r="H7" s="36">
        <f>+B7*F7*E7/365</f>
        <v>117962.2708</v>
      </c>
      <c r="I7" s="36">
        <f>+B7*I2*E7/365</f>
        <v>85790.7424</v>
      </c>
      <c r="J7" s="44">
        <f>+H7-I7</f>
        <v>32171.528399999996</v>
      </c>
    </row>
    <row r="8" spans="1:10" ht="16.5">
      <c r="A8" s="13" t="s">
        <v>24</v>
      </c>
      <c r="B8" s="50">
        <v>1089156.83</v>
      </c>
      <c r="C8" s="33">
        <v>38995</v>
      </c>
      <c r="D8" s="33">
        <v>39360</v>
      </c>
      <c r="E8" s="18">
        <v>365</v>
      </c>
      <c r="F8" s="43">
        <v>0.055</v>
      </c>
      <c r="G8" s="43">
        <v>0.0565</v>
      </c>
      <c r="H8" s="36">
        <f>+B8*F8*E8/365</f>
        <v>59903.62565</v>
      </c>
      <c r="I8" s="36">
        <f>+B8*I2*E8/365</f>
        <v>43566.2732</v>
      </c>
      <c r="J8" s="44">
        <f>+H8-I8</f>
        <v>16337.352449999998</v>
      </c>
    </row>
    <row r="9" spans="1:10" ht="16.5">
      <c r="A9" s="13" t="s">
        <v>20</v>
      </c>
      <c r="B9" s="52">
        <f>SUM(B6:B8)</f>
        <v>4308925.390000001</v>
      </c>
      <c r="C9" s="34"/>
      <c r="D9" s="34"/>
      <c r="E9" s="39"/>
      <c r="F9" s="19"/>
      <c r="G9" s="19"/>
      <c r="H9" s="36"/>
      <c r="I9" s="36"/>
      <c r="J9" s="44"/>
    </row>
    <row r="10" spans="1:10" ht="16.5">
      <c r="A10" s="13"/>
      <c r="B10" s="22"/>
      <c r="C10" s="37"/>
      <c r="D10" s="37"/>
      <c r="E10" s="37"/>
      <c r="F10" s="41"/>
      <c r="G10" s="41"/>
      <c r="H10" s="35"/>
      <c r="I10" s="35"/>
      <c r="J10" s="45">
        <f>SUM(J6:J9)</f>
        <v>68595.18221986301</v>
      </c>
    </row>
    <row r="11" spans="1:10" ht="19.5">
      <c r="A11" s="15" t="s">
        <v>19</v>
      </c>
      <c r="C11" s="38"/>
      <c r="D11" s="38"/>
      <c r="E11" s="38"/>
      <c r="F11" s="42"/>
      <c r="G11" s="42"/>
      <c r="H11" s="31"/>
      <c r="I11" s="31"/>
      <c r="J11" s="45"/>
    </row>
    <row r="12" spans="1:10" ht="16.5">
      <c r="A12" s="18"/>
      <c r="B12" s="52"/>
      <c r="C12" s="34"/>
      <c r="D12" s="34"/>
      <c r="E12" s="18"/>
      <c r="F12" s="48"/>
      <c r="G12" s="48"/>
      <c r="H12" s="36"/>
      <c r="I12" s="36"/>
      <c r="J12" s="44"/>
    </row>
    <row r="13" spans="1:10" ht="16.5">
      <c r="A13" s="18"/>
      <c r="B13" s="52"/>
      <c r="C13" s="33"/>
      <c r="D13" s="33"/>
      <c r="E13" s="18"/>
      <c r="F13" s="43"/>
      <c r="G13" s="43"/>
      <c r="H13" s="36"/>
      <c r="I13" s="36"/>
      <c r="J13" s="44"/>
    </row>
    <row r="14" spans="1:10" ht="16.5">
      <c r="A14" s="52"/>
      <c r="B14" s="52"/>
      <c r="C14" s="33"/>
      <c r="D14" s="33"/>
      <c r="E14" s="18"/>
      <c r="F14" s="43"/>
      <c r="G14" s="43"/>
      <c r="H14" s="36"/>
      <c r="I14" s="36"/>
      <c r="J14" s="44"/>
    </row>
    <row r="16" ht="12.75">
      <c r="J16" s="51"/>
    </row>
    <row r="18" spans="1:10" ht="18.75">
      <c r="A18" s="13"/>
      <c r="B18" s="16"/>
      <c r="C18" s="17"/>
      <c r="D18" s="17"/>
      <c r="E18" s="18"/>
      <c r="F18" s="19"/>
      <c r="G18" s="19"/>
      <c r="H18" s="14"/>
      <c r="I18" s="14"/>
      <c r="J18" s="14"/>
    </row>
    <row r="19" spans="1:10" ht="16.5">
      <c r="A19" s="13"/>
      <c r="B19" s="24"/>
      <c r="C19" s="34"/>
      <c r="D19" s="34"/>
      <c r="E19" s="39"/>
      <c r="F19" s="19"/>
      <c r="G19" s="19"/>
      <c r="H19" s="28"/>
      <c r="I19" s="28"/>
      <c r="J19" s="44"/>
    </row>
    <row r="20" spans="1:10" ht="16.5">
      <c r="A20" s="13"/>
      <c r="B20" s="21"/>
      <c r="C20" s="34"/>
      <c r="D20" s="34"/>
      <c r="E20" s="39"/>
      <c r="F20" s="19"/>
      <c r="G20" s="19"/>
      <c r="H20" s="28"/>
      <c r="I20" s="28"/>
      <c r="J20" s="44"/>
    </row>
    <row r="21" spans="1:10" ht="16.5">
      <c r="A21" s="13"/>
      <c r="B21" s="21"/>
      <c r="C21" s="34"/>
      <c r="D21" s="34"/>
      <c r="E21" s="39"/>
      <c r="F21" s="19"/>
      <c r="G21" s="19"/>
      <c r="H21" s="28"/>
      <c r="I21" s="28"/>
      <c r="J21" s="44"/>
    </row>
    <row r="22" spans="1:10" ht="16.5">
      <c r="A22" s="13"/>
      <c r="B22" s="21"/>
      <c r="C22" s="34"/>
      <c r="D22" s="34"/>
      <c r="E22" s="39"/>
      <c r="F22" s="19"/>
      <c r="G22" s="19"/>
      <c r="H22" s="28"/>
      <c r="I22" s="28"/>
      <c r="J22" s="44"/>
    </row>
    <row r="23" spans="1:10" ht="16.5">
      <c r="A23" s="13"/>
      <c r="B23" s="21"/>
      <c r="C23" s="34"/>
      <c r="D23" s="34"/>
      <c r="E23" s="39"/>
      <c r="F23" s="19"/>
      <c r="G23" s="19"/>
      <c r="H23" s="28"/>
      <c r="I23" s="28"/>
      <c r="J23" s="44"/>
    </row>
    <row r="24" spans="1:10" ht="16.5">
      <c r="A24" s="13"/>
      <c r="B24" s="24"/>
      <c r="C24" s="34"/>
      <c r="D24" s="34"/>
      <c r="E24" s="39"/>
      <c r="F24" s="19"/>
      <c r="G24" s="19"/>
      <c r="H24" s="28"/>
      <c r="I24" s="28"/>
      <c r="J24" s="44"/>
    </row>
    <row r="25" spans="1:10" ht="16.5">
      <c r="A25" s="13"/>
      <c r="B25" s="32"/>
      <c r="C25" s="34"/>
      <c r="D25" s="33"/>
      <c r="E25" s="13"/>
      <c r="F25" s="19"/>
      <c r="G25" s="19"/>
      <c r="H25" s="35"/>
      <c r="I25" s="35"/>
      <c r="J25" s="46"/>
    </row>
    <row r="26" spans="1:10" ht="16.5">
      <c r="A26" s="13"/>
      <c r="B26" s="32"/>
      <c r="C26" s="34"/>
      <c r="D26" s="34"/>
      <c r="E26" s="39"/>
      <c r="F26" s="19"/>
      <c r="G26" s="19"/>
      <c r="H26" s="35"/>
      <c r="I26" s="35"/>
      <c r="J26" s="46"/>
    </row>
    <row r="27" spans="1:10" ht="16.5">
      <c r="A27" s="13"/>
      <c r="B27" s="32"/>
      <c r="C27" s="34"/>
      <c r="D27" s="33"/>
      <c r="E27" s="13"/>
      <c r="F27" s="19"/>
      <c r="G27" s="19"/>
      <c r="H27" s="35"/>
      <c r="I27" s="35"/>
      <c r="J27" s="46"/>
    </row>
    <row r="28" spans="1:10" ht="16.5">
      <c r="A28" s="13"/>
      <c r="B28" s="32"/>
      <c r="C28" s="34"/>
      <c r="D28" s="33"/>
      <c r="E28" s="13"/>
      <c r="F28" s="19"/>
      <c r="G28" s="19"/>
      <c r="H28" s="35"/>
      <c r="I28" s="35"/>
      <c r="J28" s="35"/>
    </row>
    <row r="29" spans="1:10" ht="16.5">
      <c r="A29" s="13"/>
      <c r="B29" s="32"/>
      <c r="C29" s="34"/>
      <c r="D29" s="33"/>
      <c r="E29" s="13"/>
      <c r="F29" s="19"/>
      <c r="G29" s="19"/>
      <c r="H29" s="35"/>
      <c r="I29" s="35"/>
      <c r="J29" s="35"/>
    </row>
    <row r="30" spans="1:10" ht="16.5">
      <c r="A30" s="13"/>
      <c r="B30" s="32"/>
      <c r="C30" s="34"/>
      <c r="D30" s="33"/>
      <c r="E30" s="13"/>
      <c r="F30" s="19"/>
      <c r="G30" s="19"/>
      <c r="H30" s="35"/>
      <c r="I30" s="35"/>
      <c r="J30" s="35"/>
    </row>
    <row r="31" spans="1:10" ht="16.5">
      <c r="A31" s="13"/>
      <c r="H31" s="13"/>
      <c r="I31" s="13"/>
      <c r="J31" s="13"/>
    </row>
    <row r="32" spans="1:10" ht="16.5">
      <c r="A32" s="13"/>
      <c r="H32" s="13"/>
      <c r="I32" s="13"/>
      <c r="J32" s="32"/>
    </row>
    <row r="33" spans="1:10" ht="16.5">
      <c r="A33" s="14"/>
      <c r="H33" s="13"/>
      <c r="I33" s="13"/>
      <c r="J33" s="32"/>
    </row>
    <row r="34" spans="8:10" ht="16.5">
      <c r="H34" s="13"/>
      <c r="I34" s="13"/>
      <c r="J34" s="32"/>
    </row>
    <row r="39" ht="12.75">
      <c r="A39" t="s">
        <v>22</v>
      </c>
    </row>
  </sheetData>
  <printOptions/>
  <pageMargins left="0.75" right="0.75" top="0.25" bottom="0.5" header="0.5" footer="0.5"/>
  <pageSetup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J29"/>
  <sheetViews>
    <sheetView workbookViewId="0" topLeftCell="A1">
      <selection activeCell="A1" sqref="A1:J16"/>
    </sheetView>
  </sheetViews>
  <sheetFormatPr defaultColWidth="9.140625" defaultRowHeight="12.75"/>
  <cols>
    <col min="1" max="1" width="20.7109375" style="0" customWidth="1"/>
    <col min="2" max="2" width="13.7109375" style="0" customWidth="1"/>
    <col min="3" max="4" width="12.7109375" style="0" customWidth="1"/>
    <col min="5" max="5" width="10.7109375" style="0" customWidth="1"/>
    <col min="6" max="7" width="8.7109375" style="0" customWidth="1"/>
    <col min="8" max="9" width="13.7109375" style="0" customWidth="1"/>
    <col min="10" max="10" width="10.7109375" style="0" customWidth="1"/>
  </cols>
  <sheetData>
    <row r="2" ht="19.5">
      <c r="C2" s="4" t="s">
        <v>0</v>
      </c>
    </row>
    <row r="3" ht="19.5">
      <c r="C3" s="4" t="s">
        <v>1</v>
      </c>
    </row>
    <row r="4" spans="3:9" ht="19.5">
      <c r="C4" s="9" t="s">
        <v>38</v>
      </c>
      <c r="I4" s="40">
        <v>0.04</v>
      </c>
    </row>
    <row r="5" spans="1:10" ht="19.5">
      <c r="A5" s="2"/>
      <c r="B5" s="2"/>
      <c r="C5" s="3"/>
      <c r="D5" s="3"/>
      <c r="E5" s="3"/>
      <c r="F5" s="3"/>
      <c r="G5" s="3"/>
      <c r="H5" s="29" t="s">
        <v>5</v>
      </c>
      <c r="I5" s="29" t="s">
        <v>5</v>
      </c>
      <c r="J5" s="53" t="s">
        <v>11</v>
      </c>
    </row>
    <row r="6" spans="1:10" ht="19.5">
      <c r="A6" s="4" t="s">
        <v>18</v>
      </c>
      <c r="B6" s="4" t="s">
        <v>16</v>
      </c>
      <c r="C6" s="4" t="s">
        <v>2</v>
      </c>
      <c r="D6" s="4" t="s">
        <v>3</v>
      </c>
      <c r="E6" s="4" t="s">
        <v>14</v>
      </c>
      <c r="F6" s="4" t="s">
        <v>15</v>
      </c>
      <c r="G6" s="4"/>
      <c r="H6" s="29" t="s">
        <v>8</v>
      </c>
      <c r="I6" s="29" t="s">
        <v>21</v>
      </c>
      <c r="J6" s="53" t="s">
        <v>12</v>
      </c>
    </row>
    <row r="7" spans="1:10" ht="19.5">
      <c r="A7" s="5" t="s">
        <v>17</v>
      </c>
      <c r="B7" s="5" t="s">
        <v>17</v>
      </c>
      <c r="C7" s="5" t="s">
        <v>4</v>
      </c>
      <c r="D7" s="5" t="s">
        <v>2</v>
      </c>
      <c r="E7" s="5" t="s">
        <v>13</v>
      </c>
      <c r="F7" s="5" t="s">
        <v>6</v>
      </c>
      <c r="G7" s="5" t="s">
        <v>7</v>
      </c>
      <c r="H7" s="47" t="s">
        <v>9</v>
      </c>
      <c r="I7" s="47" t="s">
        <v>10</v>
      </c>
      <c r="J7" s="54" t="s">
        <v>8</v>
      </c>
    </row>
    <row r="8" spans="1:10" ht="16.5">
      <c r="A8" s="18" t="s">
        <v>23</v>
      </c>
      <c r="B8" s="52">
        <v>1118093</v>
      </c>
      <c r="C8" s="33">
        <v>39249</v>
      </c>
      <c r="D8" s="33">
        <v>39798</v>
      </c>
      <c r="E8" s="18">
        <v>550</v>
      </c>
      <c r="F8" s="43">
        <v>0.0524</v>
      </c>
      <c r="G8" s="43">
        <v>0.0538</v>
      </c>
      <c r="H8" s="36">
        <f>+B8*F8*E8/365</f>
        <v>88283.39797260273</v>
      </c>
      <c r="I8" s="36">
        <f>+B8*I4*E8/365</f>
        <v>67391.90684931507</v>
      </c>
      <c r="J8" s="44">
        <f>+H8-I8</f>
        <v>20891.491123287662</v>
      </c>
    </row>
    <row r="9" spans="1:10" ht="16.5">
      <c r="A9" s="57" t="s">
        <v>29</v>
      </c>
      <c r="B9" s="52">
        <v>2228107</v>
      </c>
      <c r="C9" s="33">
        <v>39300</v>
      </c>
      <c r="D9" s="58">
        <v>39850</v>
      </c>
      <c r="E9" s="18">
        <v>551</v>
      </c>
      <c r="F9" s="43">
        <v>0.0535</v>
      </c>
      <c r="G9" s="43">
        <v>0.0565</v>
      </c>
      <c r="H9" s="36">
        <f>+B9*F9*E9/365</f>
        <v>179948.6361630137</v>
      </c>
      <c r="I9" s="36">
        <f>+B9*I4*E9/365</f>
        <v>134541.03638356164</v>
      </c>
      <c r="J9" s="44">
        <f>+H9-I9</f>
        <v>45407.59977945205</v>
      </c>
    </row>
    <row r="10" spans="1:10" ht="16.5">
      <c r="A10" s="18" t="s">
        <v>29</v>
      </c>
      <c r="B10" s="50">
        <v>1231627.27</v>
      </c>
      <c r="C10" s="33">
        <v>39372</v>
      </c>
      <c r="D10" s="33">
        <v>39920</v>
      </c>
      <c r="E10" s="18">
        <v>551</v>
      </c>
      <c r="F10" s="43">
        <v>0.052</v>
      </c>
      <c r="G10" s="43">
        <v>0.0532</v>
      </c>
      <c r="H10" s="36">
        <f>+B10*F10*E10/365</f>
        <v>96681.05353435616</v>
      </c>
      <c r="I10" s="36">
        <f>+B10*I4*E10/365</f>
        <v>74370.04118027398</v>
      </c>
      <c r="J10" s="44">
        <f>+H10-I10</f>
        <v>22311.01235408218</v>
      </c>
    </row>
    <row r="11" spans="1:10" ht="16.5">
      <c r="A11" s="13" t="s">
        <v>20</v>
      </c>
      <c r="B11" s="52">
        <f>SUM(B8:B10)</f>
        <v>4577827.27</v>
      </c>
      <c r="C11" s="34"/>
      <c r="D11" s="34"/>
      <c r="E11" s="39"/>
      <c r="F11" s="19"/>
      <c r="G11" s="19"/>
      <c r="H11" s="36"/>
      <c r="I11" s="36"/>
      <c r="J11" s="44"/>
    </row>
    <row r="12" spans="1:10" ht="16.5">
      <c r="A12" s="13"/>
      <c r="B12" s="22"/>
      <c r="C12" s="37"/>
      <c r="D12" s="37"/>
      <c r="E12" s="37"/>
      <c r="F12" s="41"/>
      <c r="G12" s="41"/>
      <c r="H12" s="35"/>
      <c r="I12" s="35"/>
      <c r="J12" s="45"/>
    </row>
    <row r="13" spans="1:10" ht="19.5">
      <c r="A13" s="15" t="s">
        <v>19</v>
      </c>
      <c r="C13" s="38"/>
      <c r="D13" s="38"/>
      <c r="E13" s="38"/>
      <c r="F13" s="42"/>
      <c r="G13" s="42"/>
      <c r="H13" s="31"/>
      <c r="I13" s="31"/>
      <c r="J13" s="45"/>
    </row>
    <row r="14" spans="1:10" ht="16.5">
      <c r="A14" s="57" t="s">
        <v>31</v>
      </c>
      <c r="B14" s="59">
        <v>2144768.56</v>
      </c>
      <c r="C14" s="58">
        <v>38924</v>
      </c>
      <c r="D14" s="58">
        <v>39289</v>
      </c>
      <c r="E14" s="57">
        <v>365</v>
      </c>
      <c r="F14" s="60">
        <v>0.055</v>
      </c>
      <c r="G14" s="60">
        <v>0.0565</v>
      </c>
      <c r="H14" s="61">
        <f>+B14*F14*E14/365</f>
        <v>117962.2708</v>
      </c>
      <c r="I14" s="36"/>
      <c r="J14" s="44"/>
    </row>
    <row r="15" spans="1:10" ht="16.5">
      <c r="A15" s="52" t="s">
        <v>31</v>
      </c>
      <c r="B15" s="52">
        <v>1109363.04</v>
      </c>
      <c r="C15" s="33">
        <v>38995</v>
      </c>
      <c r="D15" s="33">
        <v>39360</v>
      </c>
      <c r="E15" s="18">
        <v>365</v>
      </c>
      <c r="F15" s="43">
        <v>0.055</v>
      </c>
      <c r="G15" s="43">
        <v>0.0565</v>
      </c>
      <c r="H15" s="36">
        <f>+B15*F15*E15/365</f>
        <v>61014.9672</v>
      </c>
      <c r="I15" s="36"/>
      <c r="J15" s="44"/>
    </row>
    <row r="16" spans="1:10" ht="16.5">
      <c r="A16" s="18"/>
      <c r="B16" s="52"/>
      <c r="C16" s="34"/>
      <c r="D16" s="34"/>
      <c r="E16" s="18"/>
      <c r="F16" s="48"/>
      <c r="G16" s="48"/>
      <c r="H16" s="36"/>
      <c r="I16" s="36"/>
      <c r="J16" s="44"/>
    </row>
    <row r="17" spans="1:10" ht="16.5">
      <c r="A17" s="18"/>
      <c r="B17" s="52"/>
      <c r="C17" s="33"/>
      <c r="D17" s="33"/>
      <c r="E17" s="18"/>
      <c r="F17" s="43"/>
      <c r="G17" s="43"/>
      <c r="H17" s="36"/>
      <c r="I17" s="36"/>
      <c r="J17" s="44"/>
    </row>
    <row r="20" ht="12.75">
      <c r="J20" s="51">
        <f>SUM(J14:J19)</f>
        <v>0</v>
      </c>
    </row>
    <row r="22" spans="1:10" ht="18.75">
      <c r="A22" s="13"/>
      <c r="B22" s="16"/>
      <c r="C22" s="17"/>
      <c r="D22" s="17"/>
      <c r="E22" s="18"/>
      <c r="F22" s="19"/>
      <c r="G22" s="19"/>
      <c r="H22" s="14"/>
      <c r="I22" s="14"/>
      <c r="J22" s="14"/>
    </row>
    <row r="23" spans="1:10" ht="16.5">
      <c r="A23" s="13"/>
      <c r="B23" s="1"/>
      <c r="C23" s="7"/>
      <c r="D23" s="7"/>
      <c r="E23" s="7"/>
      <c r="F23" s="7"/>
      <c r="G23" s="7"/>
      <c r="H23" s="30"/>
      <c r="I23" s="30"/>
      <c r="J23" s="3"/>
    </row>
    <row r="24" spans="1:10" ht="16.5">
      <c r="A24" s="13"/>
      <c r="B24" s="21"/>
      <c r="C24" s="17"/>
      <c r="D24" s="17"/>
      <c r="E24" s="18"/>
      <c r="F24" s="19"/>
      <c r="G24" s="19"/>
      <c r="H24" s="28"/>
      <c r="I24" s="28"/>
      <c r="J24" s="20"/>
    </row>
    <row r="25" spans="1:10" ht="16.5">
      <c r="A25" s="13"/>
      <c r="B25" s="21"/>
      <c r="C25" s="17"/>
      <c r="D25" s="17"/>
      <c r="E25" s="18"/>
      <c r="F25" s="19"/>
      <c r="G25" s="19"/>
      <c r="H25" s="28"/>
      <c r="I25" s="28"/>
      <c r="J25" s="20"/>
    </row>
    <row r="26" spans="1:9" ht="15">
      <c r="A26" s="14"/>
      <c r="H26" s="27"/>
      <c r="I26" s="27"/>
    </row>
    <row r="27" spans="1:9" ht="16.5">
      <c r="A27" s="13"/>
      <c r="H27" s="27"/>
      <c r="I27" s="27"/>
    </row>
    <row r="28" spans="1:10" ht="16.5">
      <c r="A28" s="13"/>
      <c r="H28" s="27"/>
      <c r="I28" s="27"/>
      <c r="J28" s="23"/>
    </row>
    <row r="29" spans="1:9" ht="15">
      <c r="A29" s="14"/>
      <c r="H29" s="27"/>
      <c r="I29" s="27"/>
    </row>
  </sheetData>
  <printOptions/>
  <pageMargins left="0.5" right="0.5" top="1" bottom="1" header="0.5" footer="0.5"/>
  <pageSetup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J28"/>
  <sheetViews>
    <sheetView tabSelected="1" workbookViewId="0" topLeftCell="A1">
      <selection activeCell="B10" sqref="B10"/>
    </sheetView>
  </sheetViews>
  <sheetFormatPr defaultColWidth="9.140625" defaultRowHeight="12.75"/>
  <cols>
    <col min="1" max="1" width="20.7109375" style="0" customWidth="1"/>
    <col min="2" max="2" width="13.7109375" style="0" customWidth="1"/>
    <col min="3" max="3" width="12.7109375" style="0" customWidth="1"/>
    <col min="4" max="4" width="13.00390625" style="0" customWidth="1"/>
    <col min="5" max="5" width="9.421875" style="0" customWidth="1"/>
    <col min="6" max="6" width="7.7109375" style="0" customWidth="1"/>
    <col min="7" max="7" width="6.7109375" style="0" customWidth="1"/>
    <col min="8" max="8" width="11.57421875" style="0" customWidth="1"/>
    <col min="9" max="9" width="12.00390625" style="0" customWidth="1"/>
    <col min="10" max="10" width="15.7109375" style="0" customWidth="1"/>
  </cols>
  <sheetData>
    <row r="2" ht="19.5">
      <c r="C2" s="4" t="s">
        <v>0</v>
      </c>
    </row>
    <row r="3" ht="19.5">
      <c r="C3" s="4" t="s">
        <v>1</v>
      </c>
    </row>
    <row r="4" spans="3:9" ht="19.5">
      <c r="C4" s="9" t="s">
        <v>39</v>
      </c>
      <c r="I4" s="40">
        <v>0.04</v>
      </c>
    </row>
    <row r="5" spans="1:10" ht="19.5">
      <c r="A5" s="2"/>
      <c r="B5" s="2"/>
      <c r="C5" s="3"/>
      <c r="D5" s="3"/>
      <c r="E5" s="3"/>
      <c r="F5" s="3"/>
      <c r="G5" s="3"/>
      <c r="H5" s="29" t="s">
        <v>5</v>
      </c>
      <c r="I5" s="29" t="s">
        <v>5</v>
      </c>
      <c r="J5" s="53" t="s">
        <v>11</v>
      </c>
    </row>
    <row r="6" spans="1:10" ht="19.5">
      <c r="A6" s="4" t="s">
        <v>18</v>
      </c>
      <c r="B6" s="4" t="s">
        <v>16</v>
      </c>
      <c r="C6" s="4" t="s">
        <v>2</v>
      </c>
      <c r="D6" s="4" t="s">
        <v>3</v>
      </c>
      <c r="E6" s="4" t="s">
        <v>14</v>
      </c>
      <c r="F6" s="4" t="s">
        <v>15</v>
      </c>
      <c r="G6" s="4"/>
      <c r="H6" s="29" t="s">
        <v>8</v>
      </c>
      <c r="I6" s="29" t="s">
        <v>21</v>
      </c>
      <c r="J6" s="53" t="s">
        <v>12</v>
      </c>
    </row>
    <row r="7" spans="1:10" ht="19.5">
      <c r="A7" s="5" t="s">
        <v>17</v>
      </c>
      <c r="B7" s="5" t="s">
        <v>17</v>
      </c>
      <c r="C7" s="5" t="s">
        <v>4</v>
      </c>
      <c r="D7" s="5" t="s">
        <v>2</v>
      </c>
      <c r="E7" s="5" t="s">
        <v>13</v>
      </c>
      <c r="F7" s="5" t="s">
        <v>6</v>
      </c>
      <c r="G7" s="5" t="s">
        <v>7</v>
      </c>
      <c r="H7" s="47" t="s">
        <v>9</v>
      </c>
      <c r="I7" s="47" t="s">
        <v>10</v>
      </c>
      <c r="J7" s="54" t="s">
        <v>8</v>
      </c>
    </row>
    <row r="8" spans="1:10" ht="16.5">
      <c r="A8" s="18" t="s">
        <v>23</v>
      </c>
      <c r="B8" s="52">
        <v>1118093</v>
      </c>
      <c r="C8" s="33">
        <v>39249</v>
      </c>
      <c r="D8" s="33">
        <v>39798</v>
      </c>
      <c r="E8" s="18">
        <v>550</v>
      </c>
      <c r="F8" s="43">
        <v>0.0524</v>
      </c>
      <c r="G8" s="43">
        <v>0.0538</v>
      </c>
      <c r="H8" s="36">
        <f>+B8*F8*E8/365</f>
        <v>88283.39797260273</v>
      </c>
      <c r="I8" s="36">
        <f>+B8*I4*E8/365</f>
        <v>67391.90684931507</v>
      </c>
      <c r="J8" s="44">
        <f>+H8-I8</f>
        <v>20891.491123287662</v>
      </c>
    </row>
    <row r="9" spans="1:10" ht="16.5">
      <c r="A9" s="57" t="s">
        <v>29</v>
      </c>
      <c r="B9" s="52">
        <v>2237905</v>
      </c>
      <c r="C9" s="33">
        <v>39300</v>
      </c>
      <c r="D9" s="58">
        <v>39850</v>
      </c>
      <c r="E9" s="18">
        <v>551</v>
      </c>
      <c r="F9" s="43">
        <v>0.0535</v>
      </c>
      <c r="G9" s="43">
        <v>0.0565</v>
      </c>
      <c r="H9" s="36">
        <f>+B9*F9*E9/365</f>
        <v>180739.95217123287</v>
      </c>
      <c r="I9" s="36">
        <f>+B9*I4*E9/365</f>
        <v>135132.67452054794</v>
      </c>
      <c r="J9" s="44">
        <f>+H9-I9</f>
        <v>45607.27765068493</v>
      </c>
    </row>
    <row r="10" spans="1:10" ht="16.5">
      <c r="A10" s="18" t="s">
        <v>29</v>
      </c>
      <c r="B10" s="50">
        <v>1236891</v>
      </c>
      <c r="C10" s="33">
        <v>39372</v>
      </c>
      <c r="D10" s="33">
        <v>39920</v>
      </c>
      <c r="E10" s="18">
        <v>551</v>
      </c>
      <c r="F10" s="43">
        <v>0.052</v>
      </c>
      <c r="G10" s="43">
        <v>0.0532</v>
      </c>
      <c r="H10" s="36">
        <f>+B10*F10*E10/365</f>
        <v>97094.24912876711</v>
      </c>
      <c r="I10" s="36">
        <f>+B10*I4*E10/365</f>
        <v>74687.88394520548</v>
      </c>
      <c r="J10" s="44">
        <f>+H10-I10</f>
        <v>22406.365183561633</v>
      </c>
    </row>
    <row r="11" spans="1:10" ht="16.5">
      <c r="A11" s="13" t="s">
        <v>20</v>
      </c>
      <c r="B11" s="52">
        <f>SUM(B8:B10)</f>
        <v>4592889</v>
      </c>
      <c r="C11" s="34"/>
      <c r="D11" s="34"/>
      <c r="E11" s="39"/>
      <c r="F11" s="19"/>
      <c r="G11" s="19"/>
      <c r="H11" s="36"/>
      <c r="I11" s="36"/>
      <c r="J11" s="44"/>
    </row>
    <row r="12" spans="1:10" ht="16.5">
      <c r="A12" s="13"/>
      <c r="B12" s="22"/>
      <c r="C12" s="37"/>
      <c r="D12" s="37"/>
      <c r="E12" s="37"/>
      <c r="F12" s="41"/>
      <c r="G12" s="41"/>
      <c r="H12" s="35"/>
      <c r="I12" s="35"/>
      <c r="J12" s="45"/>
    </row>
    <row r="13" spans="1:10" ht="19.5">
      <c r="A13" s="15" t="s">
        <v>19</v>
      </c>
      <c r="C13" s="38"/>
      <c r="D13" s="38"/>
      <c r="E13" s="38"/>
      <c r="F13" s="42"/>
      <c r="G13" s="42"/>
      <c r="H13" s="31"/>
      <c r="I13" s="31"/>
      <c r="J13" s="45"/>
    </row>
    <row r="14" spans="1:10" ht="16.5">
      <c r="A14" s="57" t="s">
        <v>31</v>
      </c>
      <c r="B14" s="59">
        <v>2144768.56</v>
      </c>
      <c r="C14" s="58">
        <v>38924</v>
      </c>
      <c r="D14" s="58">
        <v>39289</v>
      </c>
      <c r="E14" s="57">
        <v>365</v>
      </c>
      <c r="F14" s="60">
        <v>0.055</v>
      </c>
      <c r="G14" s="60">
        <v>0.0565</v>
      </c>
      <c r="H14" s="61">
        <f>+B14*F14*E14/365</f>
        <v>117962.2708</v>
      </c>
      <c r="I14" s="36"/>
      <c r="J14" s="44"/>
    </row>
    <row r="15" spans="1:10" ht="16.5">
      <c r="A15" s="52" t="s">
        <v>31</v>
      </c>
      <c r="B15" s="52">
        <v>1109363.04</v>
      </c>
      <c r="C15" s="33">
        <v>38995</v>
      </c>
      <c r="D15" s="33">
        <v>39360</v>
      </c>
      <c r="E15" s="18">
        <v>365</v>
      </c>
      <c r="F15" s="43">
        <v>0.055</v>
      </c>
      <c r="G15" s="43">
        <v>0.0565</v>
      </c>
      <c r="H15" s="36">
        <f>+B15*F15*E15/365</f>
        <v>61014.9672</v>
      </c>
      <c r="I15" s="36"/>
      <c r="J15" s="44"/>
    </row>
    <row r="16" spans="1:10" ht="16.5">
      <c r="A16" s="18"/>
      <c r="B16" s="52"/>
      <c r="C16" s="34"/>
      <c r="D16" s="34"/>
      <c r="E16" s="18"/>
      <c r="F16" s="48"/>
      <c r="G16" s="48"/>
      <c r="H16" s="36"/>
      <c r="I16" s="36"/>
      <c r="J16" s="44"/>
    </row>
    <row r="17" spans="1:10" ht="16.5">
      <c r="A17" s="18"/>
      <c r="B17" s="52"/>
      <c r="C17" s="33"/>
      <c r="D17" s="33"/>
      <c r="E17" s="18"/>
      <c r="F17" s="43"/>
      <c r="G17" s="43"/>
      <c r="H17" s="36"/>
      <c r="I17" s="36"/>
      <c r="J17" s="44"/>
    </row>
    <row r="20" ht="12.75">
      <c r="J20" s="51"/>
    </row>
    <row r="22" spans="1:10" ht="18.75">
      <c r="A22" s="13"/>
      <c r="B22" s="16"/>
      <c r="C22" s="17"/>
      <c r="D22" s="17"/>
      <c r="E22" s="18"/>
      <c r="F22" s="19"/>
      <c r="G22" s="19"/>
      <c r="H22" s="14"/>
      <c r="I22" s="14"/>
      <c r="J22" s="14"/>
    </row>
    <row r="23" spans="1:10" ht="16.5">
      <c r="A23" s="13"/>
      <c r="B23" s="21"/>
      <c r="C23" s="34"/>
      <c r="D23" s="34"/>
      <c r="E23" s="18"/>
      <c r="F23" s="19"/>
      <c r="G23" s="19"/>
      <c r="H23" s="28"/>
      <c r="I23" s="28"/>
      <c r="J23" s="20"/>
    </row>
    <row r="24" spans="1:10" ht="16.5">
      <c r="A24" s="13"/>
      <c r="B24" s="24"/>
      <c r="C24" s="34"/>
      <c r="D24" s="34"/>
      <c r="E24" s="18"/>
      <c r="F24" s="19"/>
      <c r="G24" s="19"/>
      <c r="H24" s="28"/>
      <c r="I24" s="28"/>
      <c r="J24" s="20"/>
    </row>
    <row r="25" spans="1:10" ht="16.5">
      <c r="A25" s="13"/>
      <c r="H25" s="13"/>
      <c r="I25" s="13"/>
      <c r="J25" s="13"/>
    </row>
    <row r="26" spans="1:10" ht="16.5">
      <c r="A26" s="13"/>
      <c r="H26" s="13"/>
      <c r="I26" s="13"/>
      <c r="J26" s="23"/>
    </row>
    <row r="27" spans="1:10" ht="16.5">
      <c r="A27" s="14"/>
      <c r="H27" s="13"/>
      <c r="I27" s="13"/>
      <c r="J27" s="13"/>
    </row>
    <row r="28" spans="8:10" ht="16.5">
      <c r="H28" s="13"/>
      <c r="I28" s="13"/>
      <c r="J28" s="23"/>
    </row>
  </sheetData>
  <printOptions/>
  <pageMargins left="0.75" right="0.75" top="1" bottom="1" header="0.5" footer="0.5"/>
  <pageSetup horizontalDpi="600" verticalDpi="6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20"/>
  <sheetViews>
    <sheetView workbookViewId="0" topLeftCell="A1">
      <selection activeCell="A1" sqref="A1:J17"/>
    </sheetView>
  </sheetViews>
  <sheetFormatPr defaultColWidth="9.140625" defaultRowHeight="12.75"/>
  <cols>
    <col min="1" max="1" width="20.7109375" style="0" customWidth="1"/>
    <col min="2" max="2" width="13.7109375" style="0" customWidth="1"/>
    <col min="3" max="3" width="12.7109375" style="0" customWidth="1"/>
    <col min="4" max="4" width="13.00390625" style="0" customWidth="1"/>
    <col min="5" max="5" width="9.421875" style="0" customWidth="1"/>
    <col min="6" max="6" width="7.7109375" style="0" customWidth="1"/>
    <col min="7" max="7" width="6.7109375" style="0" customWidth="1"/>
    <col min="8" max="8" width="11.57421875" style="0" customWidth="1"/>
    <col min="9" max="9" width="12.00390625" style="0" customWidth="1"/>
    <col min="10" max="10" width="15.7109375" style="0" customWidth="1"/>
  </cols>
  <sheetData>
    <row r="1" ht="19.5">
      <c r="C1" s="4" t="s">
        <v>1</v>
      </c>
    </row>
    <row r="2" spans="3:9" ht="19.5">
      <c r="C2" s="9" t="s">
        <v>26</v>
      </c>
      <c r="I2" s="40">
        <v>0.03</v>
      </c>
    </row>
    <row r="3" spans="1:10" ht="19.5">
      <c r="A3" s="2"/>
      <c r="B3" s="2"/>
      <c r="C3" s="3"/>
      <c r="D3" s="3"/>
      <c r="E3" s="3"/>
      <c r="F3" s="3"/>
      <c r="G3" s="3"/>
      <c r="H3" s="29" t="s">
        <v>5</v>
      </c>
      <c r="I3" s="29" t="s">
        <v>5</v>
      </c>
      <c r="J3" s="53" t="s">
        <v>11</v>
      </c>
    </row>
    <row r="4" spans="1:10" ht="19.5">
      <c r="A4" s="4" t="s">
        <v>18</v>
      </c>
      <c r="B4" s="4" t="s">
        <v>16</v>
      </c>
      <c r="C4" s="4" t="s">
        <v>2</v>
      </c>
      <c r="D4" s="4" t="s">
        <v>3</v>
      </c>
      <c r="E4" s="4" t="s">
        <v>14</v>
      </c>
      <c r="F4" s="4" t="s">
        <v>15</v>
      </c>
      <c r="G4" s="4"/>
      <c r="H4" s="29" t="s">
        <v>8</v>
      </c>
      <c r="I4" s="29" t="s">
        <v>21</v>
      </c>
      <c r="J4" s="53" t="s">
        <v>12</v>
      </c>
    </row>
    <row r="5" spans="1:10" ht="19.5">
      <c r="A5" s="5" t="s">
        <v>17</v>
      </c>
      <c r="B5" s="5" t="s">
        <v>17</v>
      </c>
      <c r="C5" s="5" t="s">
        <v>4</v>
      </c>
      <c r="D5" s="5" t="s">
        <v>2</v>
      </c>
      <c r="E5" s="5" t="s">
        <v>13</v>
      </c>
      <c r="F5" s="5" t="s">
        <v>6</v>
      </c>
      <c r="G5" s="5" t="s">
        <v>7</v>
      </c>
      <c r="H5" s="47" t="s">
        <v>9</v>
      </c>
      <c r="I5" s="47" t="s">
        <v>10</v>
      </c>
      <c r="J5" s="54" t="s">
        <v>8</v>
      </c>
    </row>
    <row r="6" spans="1:10" ht="16.5">
      <c r="A6" s="18" t="s">
        <v>23</v>
      </c>
      <c r="B6" s="52">
        <v>1075000</v>
      </c>
      <c r="C6" s="33">
        <v>39249</v>
      </c>
      <c r="D6" s="33">
        <v>39798</v>
      </c>
      <c r="E6" s="18" t="s">
        <v>25</v>
      </c>
      <c r="F6" s="43">
        <v>0.0524</v>
      </c>
      <c r="G6" s="43">
        <v>0.0538</v>
      </c>
      <c r="H6" s="36">
        <v>84109.18</v>
      </c>
      <c r="I6" s="36">
        <v>48154.11</v>
      </c>
      <c r="J6" s="44">
        <f>+H6-I6</f>
        <v>35955.06999999999</v>
      </c>
    </row>
    <row r="7" spans="1:10" ht="16.5">
      <c r="A7" s="18" t="s">
        <v>23</v>
      </c>
      <c r="B7" s="52">
        <v>2144768.56</v>
      </c>
      <c r="C7" s="33">
        <v>38924</v>
      </c>
      <c r="D7" s="33">
        <v>39289</v>
      </c>
      <c r="E7" s="18">
        <v>365</v>
      </c>
      <c r="F7" s="43">
        <v>0.055</v>
      </c>
      <c r="G7" s="43">
        <v>0.0565</v>
      </c>
      <c r="H7" s="36">
        <f>+B7*F7*E7/365</f>
        <v>117962.2708</v>
      </c>
      <c r="I7" s="36">
        <f>+B7*I2*E7/365</f>
        <v>64343.056800000006</v>
      </c>
      <c r="J7" s="44">
        <f>+H7-I7</f>
        <v>53619.21399999999</v>
      </c>
    </row>
    <row r="8" spans="1:10" ht="16.5">
      <c r="A8" s="13" t="s">
        <v>24</v>
      </c>
      <c r="B8" s="50">
        <v>1089156.83</v>
      </c>
      <c r="C8" s="33">
        <v>38995</v>
      </c>
      <c r="D8" s="33">
        <v>39360</v>
      </c>
      <c r="E8" s="18">
        <v>365</v>
      </c>
      <c r="F8" s="43">
        <v>0.055</v>
      </c>
      <c r="G8" s="43">
        <v>0.0565</v>
      </c>
      <c r="H8" s="36">
        <f>+B8*F8*E8/365</f>
        <v>59903.62565</v>
      </c>
      <c r="I8" s="36">
        <f>+B8*I2*E8/365</f>
        <v>32674.7049</v>
      </c>
      <c r="J8" s="44">
        <f>+H8-I8</f>
        <v>27228.92075</v>
      </c>
    </row>
    <row r="9" spans="1:10" ht="16.5">
      <c r="A9" s="13" t="s">
        <v>20</v>
      </c>
      <c r="B9" s="52">
        <f>SUM(B6:B8)</f>
        <v>4308925.390000001</v>
      </c>
      <c r="C9" s="34"/>
      <c r="D9" s="34"/>
      <c r="E9" s="39"/>
      <c r="F9" s="19"/>
      <c r="G9" s="19"/>
      <c r="H9" s="36"/>
      <c r="I9" s="36"/>
      <c r="J9" s="44"/>
    </row>
    <row r="10" spans="1:10" ht="16.5">
      <c r="A10" s="13"/>
      <c r="B10" s="22"/>
      <c r="C10" s="37"/>
      <c r="D10" s="37"/>
      <c r="E10" s="37"/>
      <c r="F10" s="41"/>
      <c r="G10" s="41"/>
      <c r="H10" s="35"/>
      <c r="I10" s="35"/>
      <c r="J10" s="45">
        <f>SUM(J6:J9)</f>
        <v>116803.20474999999</v>
      </c>
    </row>
    <row r="11" spans="1:10" ht="19.5">
      <c r="A11" s="15" t="s">
        <v>19</v>
      </c>
      <c r="C11" s="38"/>
      <c r="D11" s="38"/>
      <c r="E11" s="38"/>
      <c r="F11" s="42"/>
      <c r="G11" s="42"/>
      <c r="H11" s="31"/>
      <c r="I11" s="31"/>
      <c r="J11" s="45"/>
    </row>
    <row r="12" spans="1:10" ht="16.5">
      <c r="A12" s="18" t="s">
        <v>23</v>
      </c>
      <c r="B12" s="52">
        <v>1037197.72</v>
      </c>
      <c r="C12" s="34">
        <v>38813</v>
      </c>
      <c r="D12" s="34">
        <v>38995</v>
      </c>
      <c r="E12" s="18">
        <v>182</v>
      </c>
      <c r="F12" s="48">
        <v>0.052</v>
      </c>
      <c r="G12" s="48">
        <v>0.0534</v>
      </c>
      <c r="H12" s="36">
        <f>+B12*F12*E12/365</f>
        <v>26893.258142684932</v>
      </c>
      <c r="I12" s="36">
        <f>+B12*I2*E12/365</f>
        <v>15515.341236164382</v>
      </c>
      <c r="J12" s="44">
        <f>+H12-I12</f>
        <v>11377.91690652055</v>
      </c>
    </row>
    <row r="13" spans="1:10" ht="16.5">
      <c r="A13" s="18" t="s">
        <v>23</v>
      </c>
      <c r="B13" s="52">
        <v>1020580.14</v>
      </c>
      <c r="C13" s="33">
        <v>38885</v>
      </c>
      <c r="D13" s="33">
        <v>39067</v>
      </c>
      <c r="E13" s="18">
        <v>182</v>
      </c>
      <c r="F13" s="43">
        <v>0.0505</v>
      </c>
      <c r="G13" s="43">
        <v>0.0518</v>
      </c>
      <c r="H13" s="36">
        <f>+B13*F13*E13/365</f>
        <v>25699.046758191784</v>
      </c>
      <c r="I13" s="36">
        <f>+B13*I2*E13/365</f>
        <v>15266.76045041096</v>
      </c>
      <c r="J13" s="44">
        <f>+H13-I13</f>
        <v>10432.286307780823</v>
      </c>
    </row>
    <row r="14" spans="1:10" ht="16.5">
      <c r="A14" s="18" t="s">
        <v>23</v>
      </c>
      <c r="B14" s="52">
        <v>1036361</v>
      </c>
      <c r="C14" s="33">
        <v>39067</v>
      </c>
      <c r="D14" s="33">
        <v>39249</v>
      </c>
      <c r="E14" s="18">
        <v>182</v>
      </c>
      <c r="F14" s="43">
        <v>0.0512</v>
      </c>
      <c r="G14" s="43">
        <v>0.0525</v>
      </c>
      <c r="H14" s="36">
        <f>+B14*F14*E14/365</f>
        <v>26458.154362739726</v>
      </c>
      <c r="I14" s="36">
        <v>15502.82</v>
      </c>
      <c r="J14" s="44">
        <f>+H14-I14</f>
        <v>10955.334362739726</v>
      </c>
    </row>
    <row r="16" ht="12.75">
      <c r="J16" s="51">
        <f>SUM(J10:J15)</f>
        <v>149568.74232704108</v>
      </c>
    </row>
    <row r="18" spans="1:10" ht="18.75">
      <c r="A18" s="13"/>
      <c r="B18" s="16"/>
      <c r="C18" s="17"/>
      <c r="D18" s="17"/>
      <c r="E18" s="18"/>
      <c r="F18" s="19"/>
      <c r="G18" s="19"/>
      <c r="H18" s="14"/>
      <c r="I18" s="14"/>
      <c r="J18" s="14"/>
    </row>
    <row r="19" spans="1:10" ht="16.5">
      <c r="A19" s="13"/>
      <c r="B19" s="21"/>
      <c r="C19" s="34"/>
      <c r="D19" s="34"/>
      <c r="E19" s="18"/>
      <c r="F19" s="19"/>
      <c r="G19" s="19"/>
      <c r="H19" s="28"/>
      <c r="I19" s="28"/>
      <c r="J19" s="20"/>
    </row>
    <row r="20" spans="1:10" ht="16.5">
      <c r="A20" s="13"/>
      <c r="B20" s="24"/>
      <c r="C20" s="34"/>
      <c r="D20" s="34"/>
      <c r="E20" s="18"/>
      <c r="F20" s="19"/>
      <c r="G20" s="19"/>
      <c r="H20" s="28"/>
      <c r="I20" s="28"/>
      <c r="J20" s="20"/>
    </row>
  </sheetData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9"/>
  <sheetViews>
    <sheetView workbookViewId="0" topLeftCell="A1">
      <selection activeCell="A13" sqref="A13:H14"/>
    </sheetView>
  </sheetViews>
  <sheetFormatPr defaultColWidth="9.140625" defaultRowHeight="12.75"/>
  <cols>
    <col min="1" max="1" width="20.7109375" style="0" customWidth="1"/>
    <col min="2" max="2" width="14.7109375" style="0" customWidth="1"/>
    <col min="3" max="4" width="12.7109375" style="0" customWidth="1"/>
    <col min="5" max="5" width="10.7109375" style="0" customWidth="1"/>
    <col min="6" max="7" width="8.7109375" style="0" customWidth="1"/>
    <col min="8" max="9" width="11.7109375" style="0" customWidth="1"/>
    <col min="10" max="10" width="10.7109375" style="0" customWidth="1"/>
  </cols>
  <sheetData>
    <row r="1" ht="19.5">
      <c r="C1" s="4" t="s">
        <v>1</v>
      </c>
    </row>
    <row r="2" spans="3:9" ht="19.5">
      <c r="C2" s="9" t="s">
        <v>28</v>
      </c>
      <c r="I2" s="40">
        <v>0.04</v>
      </c>
    </row>
    <row r="3" spans="1:10" ht="19.5">
      <c r="A3" s="2"/>
      <c r="B3" s="2"/>
      <c r="C3" s="3"/>
      <c r="D3" s="3"/>
      <c r="E3" s="3"/>
      <c r="F3" s="3"/>
      <c r="G3" s="3"/>
      <c r="H3" s="29" t="s">
        <v>5</v>
      </c>
      <c r="I3" s="29" t="s">
        <v>5</v>
      </c>
      <c r="J3" s="53" t="s">
        <v>11</v>
      </c>
    </row>
    <row r="4" spans="1:10" ht="19.5">
      <c r="A4" s="4" t="s">
        <v>18</v>
      </c>
      <c r="B4" s="4" t="s">
        <v>16</v>
      </c>
      <c r="C4" s="4" t="s">
        <v>2</v>
      </c>
      <c r="D4" s="4" t="s">
        <v>3</v>
      </c>
      <c r="E4" s="4" t="s">
        <v>14</v>
      </c>
      <c r="F4" s="4" t="s">
        <v>15</v>
      </c>
      <c r="G4" s="4"/>
      <c r="H4" s="29" t="s">
        <v>8</v>
      </c>
      <c r="I4" s="29" t="s">
        <v>21</v>
      </c>
      <c r="J4" s="53" t="s">
        <v>12</v>
      </c>
    </row>
    <row r="5" spans="1:10" ht="19.5">
      <c r="A5" s="5" t="s">
        <v>17</v>
      </c>
      <c r="B5" s="5" t="s">
        <v>17</v>
      </c>
      <c r="C5" s="5" t="s">
        <v>4</v>
      </c>
      <c r="D5" s="5" t="s">
        <v>2</v>
      </c>
      <c r="E5" s="5" t="s">
        <v>13</v>
      </c>
      <c r="F5" s="5" t="s">
        <v>6</v>
      </c>
      <c r="G5" s="5" t="s">
        <v>7</v>
      </c>
      <c r="H5" s="47" t="s">
        <v>9</v>
      </c>
      <c r="I5" s="47" t="s">
        <v>10</v>
      </c>
      <c r="J5" s="54" t="s">
        <v>8</v>
      </c>
    </row>
    <row r="6" spans="1:10" ht="16.5">
      <c r="A6" s="18" t="s">
        <v>23</v>
      </c>
      <c r="B6" s="52">
        <v>1075000</v>
      </c>
      <c r="C6" s="33">
        <v>39249</v>
      </c>
      <c r="D6" s="33">
        <v>39798</v>
      </c>
      <c r="E6" s="18">
        <v>550</v>
      </c>
      <c r="F6" s="43">
        <v>0.0524</v>
      </c>
      <c r="G6" s="43">
        <v>0.0538</v>
      </c>
      <c r="H6" s="36">
        <f>+B6*F6*E6/365</f>
        <v>84880.82191780822</v>
      </c>
      <c r="I6" s="36">
        <f>+B6*I2*E6/365</f>
        <v>64794.520547945205</v>
      </c>
      <c r="J6" s="44">
        <f>+H6-I6</f>
        <v>20086.301369863017</v>
      </c>
    </row>
    <row r="7" spans="1:10" ht="16.5">
      <c r="A7" s="57" t="s">
        <v>29</v>
      </c>
      <c r="B7" s="52">
        <v>2159769.25</v>
      </c>
      <c r="C7" s="33">
        <v>39300</v>
      </c>
      <c r="D7" s="58">
        <v>39850</v>
      </c>
      <c r="E7" s="18">
        <v>551</v>
      </c>
      <c r="F7" s="43">
        <v>0.0535</v>
      </c>
      <c r="G7" s="43">
        <v>0.0565</v>
      </c>
      <c r="H7" s="36">
        <f>+B7*F7*E7/365</f>
        <v>174429.47352363012</v>
      </c>
      <c r="I7" s="36">
        <f>+B7*I2*E7/365</f>
        <v>130414.55964383563</v>
      </c>
      <c r="J7" s="44">
        <f>+H7-I7</f>
        <v>44014.91387979449</v>
      </c>
    </row>
    <row r="8" spans="1:10" ht="16.5">
      <c r="A8" s="13" t="s">
        <v>24</v>
      </c>
      <c r="B8" s="50">
        <v>1099213.51</v>
      </c>
      <c r="C8" s="33">
        <v>38995</v>
      </c>
      <c r="D8" s="33">
        <v>39360</v>
      </c>
      <c r="E8" s="18">
        <v>365</v>
      </c>
      <c r="F8" s="43">
        <v>0.055</v>
      </c>
      <c r="G8" s="43">
        <v>0.0565</v>
      </c>
      <c r="H8" s="36">
        <f>+B8*F8*E8/365</f>
        <v>60456.74305</v>
      </c>
      <c r="I8" s="36">
        <f>+B8*I2*E8/365</f>
        <v>43968.5404</v>
      </c>
      <c r="J8" s="44">
        <f>+H8-I8</f>
        <v>16488.20265</v>
      </c>
    </row>
    <row r="9" spans="1:10" ht="16.5">
      <c r="A9" s="13" t="s">
        <v>20</v>
      </c>
      <c r="B9" s="52">
        <f>SUM(B6:B8)</f>
        <v>4333982.76</v>
      </c>
      <c r="C9" s="34"/>
      <c r="D9" s="34"/>
      <c r="E9" s="39"/>
      <c r="F9" s="19"/>
      <c r="G9" s="19"/>
      <c r="H9" s="36"/>
      <c r="I9" s="36"/>
      <c r="J9" s="44"/>
    </row>
    <row r="10" spans="1:10" ht="16.5">
      <c r="A10" s="13"/>
      <c r="B10" s="22"/>
      <c r="C10" s="37"/>
      <c r="D10" s="37"/>
      <c r="E10" s="37"/>
      <c r="F10" s="41"/>
      <c r="G10" s="41"/>
      <c r="H10" s="35"/>
      <c r="I10" s="35"/>
      <c r="J10" s="45">
        <f>SUM(J6:J9)</f>
        <v>80589.4178996575</v>
      </c>
    </row>
    <row r="11" spans="1:10" ht="19.5">
      <c r="A11" s="15" t="s">
        <v>19</v>
      </c>
      <c r="C11" s="38"/>
      <c r="D11" s="38"/>
      <c r="E11" s="38"/>
      <c r="F11" s="42"/>
      <c r="G11" s="42"/>
      <c r="H11" s="31"/>
      <c r="I11" s="31"/>
      <c r="J11" s="45"/>
    </row>
    <row r="12" spans="1:10" ht="16.5">
      <c r="A12" s="18"/>
      <c r="B12" s="52"/>
      <c r="C12" s="34"/>
      <c r="D12" s="34"/>
      <c r="E12" s="18"/>
      <c r="F12" s="48"/>
      <c r="G12" s="48"/>
      <c r="H12" s="36"/>
      <c r="I12" s="36"/>
      <c r="J12" s="44"/>
    </row>
    <row r="13" spans="1:10" ht="16.5">
      <c r="A13" s="57" t="s">
        <v>31</v>
      </c>
      <c r="B13" s="59">
        <v>2144768.56</v>
      </c>
      <c r="C13" s="58">
        <v>38924</v>
      </c>
      <c r="D13" s="58">
        <v>39289</v>
      </c>
      <c r="E13" s="57">
        <v>365</v>
      </c>
      <c r="F13" s="60">
        <v>0.055</v>
      </c>
      <c r="G13" s="60">
        <v>0.0565</v>
      </c>
      <c r="H13" s="61">
        <f>+B13*F13*E13/365</f>
        <v>117962.2708</v>
      </c>
      <c r="I13" s="62"/>
      <c r="J13" s="63"/>
    </row>
    <row r="14" spans="1:10" ht="16.5">
      <c r="A14" s="52"/>
      <c r="B14" s="52"/>
      <c r="C14" s="33"/>
      <c r="D14" s="33"/>
      <c r="E14" s="18"/>
      <c r="F14" s="43"/>
      <c r="G14" s="43"/>
      <c r="H14" s="36"/>
      <c r="I14" s="36"/>
      <c r="J14" s="44"/>
    </row>
    <row r="15" spans="1:10" ht="16.5">
      <c r="A15" s="13"/>
      <c r="B15" s="32"/>
      <c r="C15" s="34"/>
      <c r="D15" s="33"/>
      <c r="E15" s="13"/>
      <c r="F15" s="19"/>
      <c r="G15" s="19"/>
      <c r="H15" s="35"/>
      <c r="I15" s="35"/>
      <c r="J15" s="35"/>
    </row>
    <row r="16" spans="1:10" ht="16.5">
      <c r="A16" s="13"/>
      <c r="H16" s="13"/>
      <c r="I16" s="13"/>
      <c r="J16" s="13"/>
    </row>
    <row r="17" spans="1:10" ht="16.5">
      <c r="A17" s="13"/>
      <c r="H17" s="13"/>
      <c r="I17" s="13"/>
      <c r="J17" s="32"/>
    </row>
    <row r="18" spans="1:10" ht="16.5">
      <c r="A18" s="14"/>
      <c r="H18" s="13"/>
      <c r="I18" s="13"/>
      <c r="J18" s="32"/>
    </row>
    <row r="19" spans="8:10" ht="16.5">
      <c r="H19" s="13"/>
      <c r="I19" s="13"/>
      <c r="J19" s="32"/>
    </row>
  </sheetData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4"/>
  <sheetViews>
    <sheetView workbookViewId="0" topLeftCell="A1">
      <selection activeCell="A1" sqref="A1:J13"/>
    </sheetView>
  </sheetViews>
  <sheetFormatPr defaultColWidth="9.140625" defaultRowHeight="12.75"/>
  <cols>
    <col min="1" max="1" width="20.7109375" style="0" customWidth="1"/>
    <col min="2" max="2" width="14.7109375" style="0" customWidth="1"/>
    <col min="3" max="4" width="12.7109375" style="0" customWidth="1"/>
    <col min="5" max="5" width="10.7109375" style="0" customWidth="1"/>
    <col min="6" max="7" width="8.7109375" style="0" customWidth="1"/>
    <col min="8" max="9" width="11.7109375" style="0" customWidth="1"/>
    <col min="10" max="10" width="10.7109375" style="0" customWidth="1"/>
  </cols>
  <sheetData>
    <row r="1" ht="19.5">
      <c r="C1" s="4" t="s">
        <v>1</v>
      </c>
    </row>
    <row r="2" spans="3:9" ht="19.5">
      <c r="C2" s="9" t="s">
        <v>30</v>
      </c>
      <c r="I2" s="40">
        <v>0.04</v>
      </c>
    </row>
    <row r="3" spans="1:10" ht="19.5">
      <c r="A3" s="2"/>
      <c r="B3" s="2"/>
      <c r="C3" s="3"/>
      <c r="D3" s="3"/>
      <c r="E3" s="3"/>
      <c r="F3" s="3"/>
      <c r="G3" s="3"/>
      <c r="H3" s="29" t="s">
        <v>5</v>
      </c>
      <c r="I3" s="29" t="s">
        <v>5</v>
      </c>
      <c r="J3" s="53" t="s">
        <v>11</v>
      </c>
    </row>
    <row r="4" spans="1:10" ht="19.5">
      <c r="A4" s="4" t="s">
        <v>18</v>
      </c>
      <c r="B4" s="4" t="s">
        <v>16</v>
      </c>
      <c r="C4" s="4" t="s">
        <v>2</v>
      </c>
      <c r="D4" s="4" t="s">
        <v>3</v>
      </c>
      <c r="E4" s="4" t="s">
        <v>14</v>
      </c>
      <c r="F4" s="4" t="s">
        <v>15</v>
      </c>
      <c r="G4" s="4"/>
      <c r="H4" s="29" t="s">
        <v>8</v>
      </c>
      <c r="I4" s="29" t="s">
        <v>21</v>
      </c>
      <c r="J4" s="53" t="s">
        <v>12</v>
      </c>
    </row>
    <row r="5" spans="1:10" ht="19.5">
      <c r="A5" s="5" t="s">
        <v>17</v>
      </c>
      <c r="B5" s="5" t="s">
        <v>17</v>
      </c>
      <c r="C5" s="5" t="s">
        <v>4</v>
      </c>
      <c r="D5" s="5" t="s">
        <v>2</v>
      </c>
      <c r="E5" s="5" t="s">
        <v>13</v>
      </c>
      <c r="F5" s="5" t="s">
        <v>6</v>
      </c>
      <c r="G5" s="5" t="s">
        <v>7</v>
      </c>
      <c r="H5" s="47" t="s">
        <v>9</v>
      </c>
      <c r="I5" s="47" t="s">
        <v>10</v>
      </c>
      <c r="J5" s="54" t="s">
        <v>8</v>
      </c>
    </row>
    <row r="6" spans="1:10" ht="16.5">
      <c r="A6" s="18" t="s">
        <v>23</v>
      </c>
      <c r="B6" s="52">
        <v>1089291.39</v>
      </c>
      <c r="C6" s="33">
        <v>39249</v>
      </c>
      <c r="D6" s="33">
        <v>39798</v>
      </c>
      <c r="E6" s="18">
        <v>550</v>
      </c>
      <c r="F6" s="43">
        <v>0.0524</v>
      </c>
      <c r="G6" s="43">
        <v>0.0538</v>
      </c>
      <c r="H6" s="36">
        <f>+B6*F6*E6/365</f>
        <v>86009.25441041095</v>
      </c>
      <c r="I6" s="36">
        <f>+B6*I2*E6/365</f>
        <v>65655.91939726027</v>
      </c>
      <c r="J6" s="44">
        <f>+H6-I6</f>
        <v>20353.33501315069</v>
      </c>
    </row>
    <row r="7" spans="1:10" ht="16.5">
      <c r="A7" s="57" t="s">
        <v>29</v>
      </c>
      <c r="B7" s="52">
        <v>2159769.25</v>
      </c>
      <c r="C7" s="33">
        <v>39300</v>
      </c>
      <c r="D7" s="58">
        <v>39850</v>
      </c>
      <c r="E7" s="18">
        <v>551</v>
      </c>
      <c r="F7" s="43">
        <v>0.0535</v>
      </c>
      <c r="G7" s="43">
        <v>0.0565</v>
      </c>
      <c r="H7" s="36">
        <f>+B7*F7*E7/365</f>
        <v>174429.47352363012</v>
      </c>
      <c r="I7" s="36">
        <f>+B7*I2*E7/365</f>
        <v>130414.55964383563</v>
      </c>
      <c r="J7" s="44">
        <f>+H7-I7</f>
        <v>44014.91387979449</v>
      </c>
    </row>
    <row r="8" spans="1:10" ht="16.5">
      <c r="A8" s="13" t="s">
        <v>24</v>
      </c>
      <c r="B8" s="50">
        <v>1104359.81</v>
      </c>
      <c r="C8" s="33">
        <v>38995</v>
      </c>
      <c r="D8" s="33">
        <v>39360</v>
      </c>
      <c r="E8" s="18">
        <v>365</v>
      </c>
      <c r="F8" s="43">
        <v>0.055</v>
      </c>
      <c r="G8" s="43">
        <v>0.0565</v>
      </c>
      <c r="H8" s="36">
        <f>+B8*F8*E8/365</f>
        <v>60739.78955</v>
      </c>
      <c r="I8" s="36">
        <f>+B8*I2*E8/365</f>
        <v>44174.392400000004</v>
      </c>
      <c r="J8" s="44">
        <f>+H8-I8</f>
        <v>16565.397149999997</v>
      </c>
    </row>
    <row r="9" spans="1:10" ht="16.5">
      <c r="A9" s="13" t="s">
        <v>20</v>
      </c>
      <c r="B9" s="52">
        <f>SUM(B6:B8)</f>
        <v>4353420.449999999</v>
      </c>
      <c r="C9" s="34"/>
      <c r="D9" s="34"/>
      <c r="E9" s="39"/>
      <c r="F9" s="19"/>
      <c r="G9" s="19"/>
      <c r="H9" s="36"/>
      <c r="I9" s="36"/>
      <c r="J9" s="44"/>
    </row>
    <row r="10" spans="1:10" ht="16.5">
      <c r="A10" s="13"/>
      <c r="B10" s="22"/>
      <c r="C10" s="37"/>
      <c r="D10" s="37"/>
      <c r="E10" s="37"/>
      <c r="F10" s="41"/>
      <c r="G10" s="41"/>
      <c r="H10" s="35"/>
      <c r="I10" s="35"/>
      <c r="J10" s="45">
        <f>SUM(J6:J9)</f>
        <v>80933.64604294518</v>
      </c>
    </row>
    <row r="11" spans="1:10" ht="19.5">
      <c r="A11" s="15" t="s">
        <v>19</v>
      </c>
      <c r="C11" s="38"/>
      <c r="D11" s="38"/>
      <c r="E11" s="38"/>
      <c r="F11" s="42"/>
      <c r="G11" s="42"/>
      <c r="H11" s="31"/>
      <c r="I11" s="31"/>
      <c r="J11" s="45"/>
    </row>
    <row r="12" spans="1:10" ht="16.5">
      <c r="A12" s="57" t="s">
        <v>31</v>
      </c>
      <c r="B12" s="59">
        <v>2144768.56</v>
      </c>
      <c r="C12" s="58">
        <v>38924</v>
      </c>
      <c r="D12" s="58">
        <v>39289</v>
      </c>
      <c r="E12" s="57">
        <v>365</v>
      </c>
      <c r="F12" s="60">
        <v>0.055</v>
      </c>
      <c r="G12" s="60">
        <v>0.0565</v>
      </c>
      <c r="H12" s="61">
        <f>+B12*F12*E12/365</f>
        <v>117962.2708</v>
      </c>
      <c r="I12" s="36"/>
      <c r="J12" s="44"/>
    </row>
    <row r="13" spans="1:10" ht="16.5">
      <c r="A13" s="52"/>
      <c r="B13" s="52"/>
      <c r="C13" s="33"/>
      <c r="D13" s="33"/>
      <c r="E13" s="18"/>
      <c r="F13" s="43"/>
      <c r="G13" s="43"/>
      <c r="H13" s="36"/>
      <c r="I13" s="35"/>
      <c r="J13" s="45"/>
    </row>
    <row r="14" spans="1:10" ht="19.5">
      <c r="A14" s="15"/>
      <c r="C14" s="38"/>
      <c r="D14" s="38"/>
      <c r="E14" s="38"/>
      <c r="F14" s="42"/>
      <c r="G14" s="42"/>
      <c r="H14" s="31"/>
      <c r="I14" s="31"/>
      <c r="J14" s="45"/>
    </row>
  </sheetData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A1">
      <selection activeCell="E7" sqref="E7"/>
    </sheetView>
  </sheetViews>
  <sheetFormatPr defaultColWidth="9.140625" defaultRowHeight="12.75"/>
  <cols>
    <col min="1" max="1" width="20.7109375" style="0" customWidth="1"/>
    <col min="2" max="2" width="13.7109375" style="0" customWidth="1"/>
    <col min="3" max="4" width="12.7109375" style="0" customWidth="1"/>
    <col min="5" max="5" width="7.7109375" style="0" customWidth="1"/>
    <col min="6" max="7" width="8.7109375" style="0" customWidth="1"/>
    <col min="8" max="10" width="12.7109375" style="0" customWidth="1"/>
  </cols>
  <sheetData>
    <row r="1" ht="19.5">
      <c r="C1" s="4" t="s">
        <v>0</v>
      </c>
    </row>
    <row r="2" ht="19.5">
      <c r="C2" s="4" t="s">
        <v>1</v>
      </c>
    </row>
    <row r="3" spans="3:9" ht="19.5">
      <c r="C3" s="9" t="s">
        <v>32</v>
      </c>
      <c r="I3" s="40">
        <v>0.04</v>
      </c>
    </row>
    <row r="4" spans="1:10" ht="19.5">
      <c r="A4" s="2"/>
      <c r="B4" s="2"/>
      <c r="C4" s="3"/>
      <c r="D4" s="3"/>
      <c r="E4" s="3"/>
      <c r="F4" s="3"/>
      <c r="G4" s="3"/>
      <c r="H4" s="29" t="s">
        <v>5</v>
      </c>
      <c r="I4" s="29" t="s">
        <v>5</v>
      </c>
      <c r="J4" s="53" t="s">
        <v>11</v>
      </c>
    </row>
    <row r="5" spans="1:10" ht="19.5">
      <c r="A5" s="4" t="s">
        <v>18</v>
      </c>
      <c r="B5" s="4" t="s">
        <v>16</v>
      </c>
      <c r="C5" s="4" t="s">
        <v>2</v>
      </c>
      <c r="D5" s="4" t="s">
        <v>3</v>
      </c>
      <c r="E5" s="4" t="s">
        <v>14</v>
      </c>
      <c r="F5" s="4" t="s">
        <v>15</v>
      </c>
      <c r="G5" s="4"/>
      <c r="H5" s="29" t="s">
        <v>8</v>
      </c>
      <c r="I5" s="29" t="s">
        <v>21</v>
      </c>
      <c r="J5" s="53" t="s">
        <v>12</v>
      </c>
    </row>
    <row r="6" spans="1:10" ht="19.5">
      <c r="A6" s="5" t="s">
        <v>17</v>
      </c>
      <c r="B6" s="5" t="s">
        <v>17</v>
      </c>
      <c r="C6" s="5" t="s">
        <v>4</v>
      </c>
      <c r="D6" s="5" t="s">
        <v>2</v>
      </c>
      <c r="E6" s="5" t="s">
        <v>13</v>
      </c>
      <c r="F6" s="5" t="s">
        <v>6</v>
      </c>
      <c r="G6" s="5" t="s">
        <v>7</v>
      </c>
      <c r="H6" s="47" t="s">
        <v>9</v>
      </c>
      <c r="I6" s="47" t="s">
        <v>10</v>
      </c>
      <c r="J6" s="54" t="s">
        <v>8</v>
      </c>
    </row>
    <row r="7" spans="1:10" ht="16.5">
      <c r="A7" s="18" t="s">
        <v>23</v>
      </c>
      <c r="B7" s="52">
        <v>1089291.39</v>
      </c>
      <c r="C7" s="33">
        <v>39249</v>
      </c>
      <c r="D7" s="33">
        <v>39798</v>
      </c>
      <c r="E7" s="18">
        <v>550</v>
      </c>
      <c r="F7" s="43">
        <v>0.0524</v>
      </c>
      <c r="G7" s="43">
        <v>0.0538</v>
      </c>
      <c r="H7" s="36">
        <f>+B7*F7*E7/365</f>
        <v>86009.25441041095</v>
      </c>
      <c r="I7" s="36">
        <f>+B7*I3*E7/365</f>
        <v>65655.91939726027</v>
      </c>
      <c r="J7" s="44">
        <f>+H7-I7</f>
        <v>20353.33501315069</v>
      </c>
    </row>
    <row r="8" spans="1:10" ht="16.5">
      <c r="A8" s="57" t="s">
        <v>29</v>
      </c>
      <c r="B8" s="52">
        <v>2169266.32</v>
      </c>
      <c r="C8" s="33">
        <v>39300</v>
      </c>
      <c r="D8" s="58">
        <v>39850</v>
      </c>
      <c r="E8" s="18">
        <v>551</v>
      </c>
      <c r="F8" s="43">
        <v>0.0535</v>
      </c>
      <c r="G8" s="43">
        <v>0.0565</v>
      </c>
      <c r="H8" s="36">
        <f>+B8*F8*E8/365</f>
        <v>175196.48551813696</v>
      </c>
      <c r="I8" s="36">
        <f>+B8*I3*E8/365</f>
        <v>130988.02655561644</v>
      </c>
      <c r="J8" s="44">
        <f>+H8-I8</f>
        <v>44208.458962520526</v>
      </c>
    </row>
    <row r="9" spans="1:10" ht="16.5">
      <c r="A9" s="18" t="s">
        <v>29</v>
      </c>
      <c r="B9" s="50">
        <v>1200000</v>
      </c>
      <c r="C9" s="33">
        <v>39372</v>
      </c>
      <c r="D9" s="33">
        <v>39920</v>
      </c>
      <c r="E9" s="18">
        <v>551</v>
      </c>
      <c r="F9" s="43">
        <v>0.052</v>
      </c>
      <c r="G9" s="43">
        <v>0.0532</v>
      </c>
      <c r="H9" s="36">
        <f>+B9*F9*E9/365</f>
        <v>94198.35616438356</v>
      </c>
      <c r="I9" s="36">
        <f>+B9*I3*E9/365</f>
        <v>72460.27397260274</v>
      </c>
      <c r="J9" s="44">
        <f>+H9-I9</f>
        <v>21738.08219178082</v>
      </c>
    </row>
    <row r="10" spans="1:10" ht="16.5">
      <c r="A10" s="13" t="s">
        <v>20</v>
      </c>
      <c r="B10" s="52">
        <f>SUM(B7:B9)</f>
        <v>4458557.71</v>
      </c>
      <c r="C10" s="34"/>
      <c r="D10" s="34"/>
      <c r="E10" s="39"/>
      <c r="F10" s="19"/>
      <c r="G10" s="19"/>
      <c r="H10" s="36"/>
      <c r="I10" s="36"/>
      <c r="J10" s="44"/>
    </row>
    <row r="11" spans="1:10" ht="16.5">
      <c r="A11" s="13"/>
      <c r="B11" s="22"/>
      <c r="C11" s="37"/>
      <c r="D11" s="37"/>
      <c r="E11" s="37"/>
      <c r="F11" s="41"/>
      <c r="G11" s="41"/>
      <c r="H11" s="35"/>
      <c r="I11" s="35"/>
      <c r="J11" s="45"/>
    </row>
    <row r="12" spans="1:10" ht="19.5">
      <c r="A12" s="15" t="s">
        <v>19</v>
      </c>
      <c r="C12" s="38"/>
      <c r="D12" s="38"/>
      <c r="E12" s="38"/>
      <c r="F12" s="42"/>
      <c r="G12" s="42"/>
      <c r="H12" s="31"/>
      <c r="I12" s="31"/>
      <c r="J12" s="45"/>
    </row>
    <row r="13" spans="1:10" ht="16.5">
      <c r="A13" s="57" t="s">
        <v>31</v>
      </c>
      <c r="B13" s="59">
        <v>2144768.56</v>
      </c>
      <c r="C13" s="58">
        <v>38924</v>
      </c>
      <c r="D13" s="58">
        <v>39289</v>
      </c>
      <c r="E13" s="57">
        <v>365</v>
      </c>
      <c r="F13" s="60">
        <v>0.055</v>
      </c>
      <c r="G13" s="60">
        <v>0.0565</v>
      </c>
      <c r="H13" s="61">
        <f>+B13*F13*E13/365</f>
        <v>117962.2708</v>
      </c>
      <c r="I13" s="36"/>
      <c r="J13" s="44"/>
    </row>
    <row r="14" spans="1:10" ht="16.5">
      <c r="A14" s="52" t="s">
        <v>31</v>
      </c>
      <c r="B14" s="52">
        <v>1109363.04</v>
      </c>
      <c r="C14" s="33">
        <v>38995</v>
      </c>
      <c r="D14" s="33">
        <v>39360</v>
      </c>
      <c r="E14" s="18">
        <v>365</v>
      </c>
      <c r="F14" s="43">
        <v>0.055</v>
      </c>
      <c r="G14" s="43">
        <v>0.0565</v>
      </c>
      <c r="H14" s="36">
        <f>+B14*F14*E14/365</f>
        <v>61014.9672</v>
      </c>
      <c r="I14" s="36"/>
      <c r="J14" s="44"/>
    </row>
    <row r="15" spans="1:10" ht="18.75">
      <c r="A15" s="18"/>
      <c r="B15" s="49"/>
      <c r="C15" s="34"/>
      <c r="D15" s="34"/>
      <c r="E15" s="18"/>
      <c r="F15" s="48"/>
      <c r="G15" s="48"/>
      <c r="H15" s="36"/>
      <c r="I15" s="36"/>
      <c r="J15" s="44"/>
    </row>
  </sheetData>
  <printOptions/>
  <pageMargins left="0.5" right="0.5" top="1" bottom="1" header="0.5" footer="0.5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J16"/>
  <sheetViews>
    <sheetView workbookViewId="0" topLeftCell="A1">
      <selection activeCell="A1" sqref="A1:J16"/>
    </sheetView>
  </sheetViews>
  <sheetFormatPr defaultColWidth="9.140625" defaultRowHeight="12.75"/>
  <cols>
    <col min="1" max="1" width="20.7109375" style="0" customWidth="1"/>
    <col min="2" max="2" width="13.7109375" style="0" customWidth="1"/>
    <col min="3" max="3" width="12.7109375" style="0" customWidth="1"/>
    <col min="4" max="4" width="12.140625" style="0" bestFit="1" customWidth="1"/>
    <col min="5" max="5" width="10.7109375" style="0" customWidth="1"/>
    <col min="6" max="7" width="8.7109375" style="0" customWidth="1"/>
    <col min="8" max="10" width="12.7109375" style="0" customWidth="1"/>
  </cols>
  <sheetData>
    <row r="2" ht="19.5">
      <c r="C2" s="4" t="s">
        <v>0</v>
      </c>
    </row>
    <row r="3" ht="19.5">
      <c r="C3" s="4" t="s">
        <v>1</v>
      </c>
    </row>
    <row r="4" spans="3:9" ht="19.5">
      <c r="C4" s="9" t="s">
        <v>33</v>
      </c>
      <c r="I4" s="40">
        <v>0.04</v>
      </c>
    </row>
    <row r="5" spans="1:10" ht="19.5">
      <c r="A5" s="2"/>
      <c r="B5" s="2"/>
      <c r="C5" s="3"/>
      <c r="D5" s="3"/>
      <c r="E5" s="3"/>
      <c r="F5" s="3"/>
      <c r="G5" s="3"/>
      <c r="H5" s="29" t="s">
        <v>5</v>
      </c>
      <c r="I5" s="29" t="s">
        <v>5</v>
      </c>
      <c r="J5" s="53" t="s">
        <v>11</v>
      </c>
    </row>
    <row r="6" spans="1:10" ht="19.5">
      <c r="A6" s="4" t="s">
        <v>18</v>
      </c>
      <c r="B6" s="4" t="s">
        <v>16</v>
      </c>
      <c r="C6" s="4" t="s">
        <v>2</v>
      </c>
      <c r="D6" s="4" t="s">
        <v>3</v>
      </c>
      <c r="E6" s="4" t="s">
        <v>14</v>
      </c>
      <c r="F6" s="4" t="s">
        <v>15</v>
      </c>
      <c r="G6" s="4"/>
      <c r="H6" s="29" t="s">
        <v>8</v>
      </c>
      <c r="I6" s="29" t="s">
        <v>21</v>
      </c>
      <c r="J6" s="53" t="s">
        <v>12</v>
      </c>
    </row>
    <row r="7" spans="1:10" ht="19.5">
      <c r="A7" s="5" t="s">
        <v>17</v>
      </c>
      <c r="B7" s="5" t="s">
        <v>17</v>
      </c>
      <c r="C7" s="5" t="s">
        <v>4</v>
      </c>
      <c r="D7" s="5" t="s">
        <v>2</v>
      </c>
      <c r="E7" s="5" t="s">
        <v>13</v>
      </c>
      <c r="F7" s="5" t="s">
        <v>6</v>
      </c>
      <c r="G7" s="5" t="s">
        <v>7</v>
      </c>
      <c r="H7" s="47" t="s">
        <v>9</v>
      </c>
      <c r="I7" s="47" t="s">
        <v>10</v>
      </c>
      <c r="J7" s="54" t="s">
        <v>8</v>
      </c>
    </row>
    <row r="8" spans="1:10" ht="16.5">
      <c r="A8" s="18" t="s">
        <v>23</v>
      </c>
      <c r="B8" s="52">
        <v>1089291.39</v>
      </c>
      <c r="C8" s="33">
        <v>39249</v>
      </c>
      <c r="D8" s="33">
        <v>39798</v>
      </c>
      <c r="E8" s="18">
        <v>550</v>
      </c>
      <c r="F8" s="43">
        <v>0.0524</v>
      </c>
      <c r="G8" s="43">
        <v>0.0538</v>
      </c>
      <c r="H8" s="36">
        <f>+B8*F8*E8/365</f>
        <v>86009.25441041095</v>
      </c>
      <c r="I8" s="36">
        <f>+B8*I4*E8/365</f>
        <v>65655.91939726027</v>
      </c>
      <c r="J8" s="44">
        <f>+H8-I8</f>
        <v>20353.33501315069</v>
      </c>
    </row>
    <row r="9" spans="1:10" ht="16.5">
      <c r="A9" s="57" t="s">
        <v>29</v>
      </c>
      <c r="B9" s="52">
        <v>2179123.11</v>
      </c>
      <c r="C9" s="33">
        <v>39300</v>
      </c>
      <c r="D9" s="58">
        <v>39850</v>
      </c>
      <c r="E9" s="18">
        <v>551</v>
      </c>
      <c r="F9" s="43">
        <v>0.0535</v>
      </c>
      <c r="G9" s="43">
        <v>0.0565</v>
      </c>
      <c r="H9" s="36">
        <f>+B9*F9*E9/365</f>
        <v>175992.54958393148</v>
      </c>
      <c r="I9" s="36">
        <f>+B9*I4*E9/365</f>
        <v>131583.2146421918</v>
      </c>
      <c r="J9" s="44">
        <f>+H9-I9</f>
        <v>44409.33494173968</v>
      </c>
    </row>
    <row r="10" spans="1:10" ht="16.5">
      <c r="A10" s="18" t="s">
        <v>29</v>
      </c>
      <c r="B10" s="50">
        <v>1205299.73</v>
      </c>
      <c r="C10" s="33">
        <v>39372</v>
      </c>
      <c r="D10" s="33">
        <v>39920</v>
      </c>
      <c r="E10" s="18">
        <v>551</v>
      </c>
      <c r="F10" s="43">
        <v>0.052</v>
      </c>
      <c r="G10" s="43">
        <v>0.0532</v>
      </c>
      <c r="H10" s="36">
        <f>+B10*F10*E10/365</f>
        <v>94614.37770947945</v>
      </c>
      <c r="I10" s="36">
        <f>+B10*I4*E10/365</f>
        <v>72780.29054575344</v>
      </c>
      <c r="J10" s="44">
        <f>+H10-I10</f>
        <v>21834.087163726013</v>
      </c>
    </row>
    <row r="11" spans="1:10" ht="16.5">
      <c r="A11" s="13" t="s">
        <v>20</v>
      </c>
      <c r="B11" s="52">
        <f>SUM(B8:B10)</f>
        <v>4473714.23</v>
      </c>
      <c r="C11" s="34"/>
      <c r="D11" s="34"/>
      <c r="E11" s="39"/>
      <c r="F11" s="19"/>
      <c r="G11" s="19"/>
      <c r="H11" s="36"/>
      <c r="I11" s="36"/>
      <c r="J11" s="44"/>
    </row>
    <row r="12" spans="1:10" ht="16.5">
      <c r="A12" s="13"/>
      <c r="B12" s="22"/>
      <c r="C12" s="37"/>
      <c r="D12" s="37"/>
      <c r="E12" s="37"/>
      <c r="F12" s="41"/>
      <c r="G12" s="41"/>
      <c r="H12" s="35"/>
      <c r="I12" s="35"/>
      <c r="J12" s="45"/>
    </row>
    <row r="13" spans="1:10" ht="19.5">
      <c r="A13" s="15" t="s">
        <v>19</v>
      </c>
      <c r="C13" s="38"/>
      <c r="D13" s="38"/>
      <c r="E13" s="38"/>
      <c r="F13" s="42"/>
      <c r="G13" s="42"/>
      <c r="H13" s="31"/>
      <c r="I13" s="31"/>
      <c r="J13" s="45"/>
    </row>
    <row r="14" spans="1:10" ht="16.5">
      <c r="A14" s="57" t="s">
        <v>31</v>
      </c>
      <c r="B14" s="59">
        <v>2144768.56</v>
      </c>
      <c r="C14" s="58">
        <v>38924</v>
      </c>
      <c r="D14" s="58">
        <v>39289</v>
      </c>
      <c r="E14" s="57">
        <v>365</v>
      </c>
      <c r="F14" s="60">
        <v>0.055</v>
      </c>
      <c r="G14" s="60">
        <v>0.0565</v>
      </c>
      <c r="H14" s="61">
        <f>+B14*F14*E14/365</f>
        <v>117962.2708</v>
      </c>
      <c r="I14" s="36"/>
      <c r="J14" s="44"/>
    </row>
    <row r="15" spans="1:10" ht="16.5">
      <c r="A15" s="52" t="s">
        <v>31</v>
      </c>
      <c r="B15" s="52">
        <v>1109363.04</v>
      </c>
      <c r="C15" s="33">
        <v>38995</v>
      </c>
      <c r="D15" s="33">
        <v>39360</v>
      </c>
      <c r="E15" s="18">
        <v>365</v>
      </c>
      <c r="F15" s="43">
        <v>0.055</v>
      </c>
      <c r="G15" s="43">
        <v>0.0565</v>
      </c>
      <c r="H15" s="36">
        <f>+B15*F15*E15/365</f>
        <v>61014.9672</v>
      </c>
      <c r="I15" s="36"/>
      <c r="J15" s="44"/>
    </row>
    <row r="16" spans="1:10" ht="18.75">
      <c r="A16" s="18"/>
      <c r="B16" s="49"/>
      <c r="C16" s="34"/>
      <c r="D16" s="34"/>
      <c r="E16" s="18"/>
      <c r="F16" s="48"/>
      <c r="G16" s="48"/>
      <c r="H16" s="36"/>
      <c r="I16" s="36"/>
      <c r="J16" s="44"/>
    </row>
  </sheetData>
  <printOptions/>
  <pageMargins left="0.5" right="0.5" top="1" bottom="1" header="0.5" footer="0.5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J16"/>
  <sheetViews>
    <sheetView workbookViewId="0" topLeftCell="A1">
      <selection activeCell="B9" sqref="B9"/>
    </sheetView>
  </sheetViews>
  <sheetFormatPr defaultColWidth="9.140625" defaultRowHeight="12.75"/>
  <cols>
    <col min="1" max="1" width="20.7109375" style="0" customWidth="1"/>
    <col min="2" max="2" width="13.7109375" style="0" customWidth="1"/>
    <col min="3" max="4" width="12.7109375" style="0" customWidth="1"/>
    <col min="5" max="5" width="5.7109375" style="0" customWidth="1"/>
    <col min="6" max="7" width="8.7109375" style="0" customWidth="1"/>
    <col min="8" max="10" width="12.7109375" style="0" customWidth="1"/>
  </cols>
  <sheetData>
    <row r="2" ht="19.5">
      <c r="C2" s="4" t="s">
        <v>0</v>
      </c>
    </row>
    <row r="3" ht="19.5">
      <c r="C3" s="4" t="s">
        <v>1</v>
      </c>
    </row>
    <row r="4" spans="3:9" ht="19.5">
      <c r="C4" s="9" t="s">
        <v>34</v>
      </c>
      <c r="I4" s="40">
        <v>0.04</v>
      </c>
    </row>
    <row r="5" spans="1:10" ht="19.5">
      <c r="A5" s="2"/>
      <c r="B5" s="2"/>
      <c r="C5" s="3"/>
      <c r="D5" s="3"/>
      <c r="E5" s="3"/>
      <c r="F5" s="3"/>
      <c r="G5" s="3"/>
      <c r="H5" s="29" t="s">
        <v>5</v>
      </c>
      <c r="I5" s="29" t="s">
        <v>5</v>
      </c>
      <c r="J5" s="53" t="s">
        <v>11</v>
      </c>
    </row>
    <row r="6" spans="1:10" ht="19.5">
      <c r="A6" s="4" t="s">
        <v>18</v>
      </c>
      <c r="B6" s="4" t="s">
        <v>16</v>
      </c>
      <c r="C6" s="4" t="s">
        <v>2</v>
      </c>
      <c r="D6" s="4" t="s">
        <v>3</v>
      </c>
      <c r="E6" s="4" t="s">
        <v>14</v>
      </c>
      <c r="F6" s="4" t="s">
        <v>15</v>
      </c>
      <c r="G6" s="4"/>
      <c r="H6" s="29" t="s">
        <v>8</v>
      </c>
      <c r="I6" s="29" t="s">
        <v>21</v>
      </c>
      <c r="J6" s="53" t="s">
        <v>12</v>
      </c>
    </row>
    <row r="7" spans="1:10" ht="19.5">
      <c r="A7" s="5" t="s">
        <v>17</v>
      </c>
      <c r="B7" s="5" t="s">
        <v>17</v>
      </c>
      <c r="C7" s="5" t="s">
        <v>4</v>
      </c>
      <c r="D7" s="5" t="s">
        <v>2</v>
      </c>
      <c r="E7" s="5" t="s">
        <v>13</v>
      </c>
      <c r="F7" s="5" t="s">
        <v>6</v>
      </c>
      <c r="G7" s="5" t="s">
        <v>7</v>
      </c>
      <c r="H7" s="47" t="s">
        <v>9</v>
      </c>
      <c r="I7" s="47" t="s">
        <v>10</v>
      </c>
      <c r="J7" s="54" t="s">
        <v>8</v>
      </c>
    </row>
    <row r="8" spans="1:10" ht="16.5">
      <c r="A8" s="18" t="s">
        <v>23</v>
      </c>
      <c r="B8" s="52">
        <v>1103614.34</v>
      </c>
      <c r="C8" s="33">
        <v>39249</v>
      </c>
      <c r="D8" s="33">
        <v>39798</v>
      </c>
      <c r="E8" s="18">
        <v>550</v>
      </c>
      <c r="F8" s="43">
        <v>0.0524</v>
      </c>
      <c r="G8" s="43">
        <v>0.0538</v>
      </c>
      <c r="H8" s="36">
        <f>+B8*F8*E8/365</f>
        <v>87140.17884602741</v>
      </c>
      <c r="I8" s="36">
        <f>+B8*I4*E8/365</f>
        <v>66519.22049315069</v>
      </c>
      <c r="J8" s="44">
        <f>+H8-I8</f>
        <v>20620.958352876725</v>
      </c>
    </row>
    <row r="9" spans="1:10" ht="16.5">
      <c r="A9" s="57" t="s">
        <v>29</v>
      </c>
      <c r="B9" s="52">
        <v>2188705.28</v>
      </c>
      <c r="C9" s="33">
        <v>39300</v>
      </c>
      <c r="D9" s="58">
        <v>39850</v>
      </c>
      <c r="E9" s="18">
        <v>551</v>
      </c>
      <c r="F9" s="43">
        <v>0.0535</v>
      </c>
      <c r="G9" s="43">
        <v>0.0565</v>
      </c>
      <c r="H9" s="36">
        <f>+B9*F9*E9/365</f>
        <v>176766.4345109041</v>
      </c>
      <c r="I9" s="36">
        <f>+B9*I4*E9/365</f>
        <v>132161.8201950685</v>
      </c>
      <c r="J9" s="44">
        <f>+H9-I9</f>
        <v>44604.61431583561</v>
      </c>
    </row>
    <row r="10" spans="1:10" ht="16.5">
      <c r="A10" s="18" t="s">
        <v>29</v>
      </c>
      <c r="B10" s="50">
        <v>1210451.15</v>
      </c>
      <c r="C10" s="33">
        <v>39372</v>
      </c>
      <c r="D10" s="33">
        <v>39920</v>
      </c>
      <c r="E10" s="18">
        <v>551</v>
      </c>
      <c r="F10" s="43">
        <v>0.052</v>
      </c>
      <c r="G10" s="43">
        <v>0.0532</v>
      </c>
      <c r="H10" s="36">
        <f>+B10*F10*E10/365</f>
        <v>95018.7571227397</v>
      </c>
      <c r="I10" s="36">
        <f>+B10*I4*E10/365</f>
        <v>73091.3516328767</v>
      </c>
      <c r="J10" s="44">
        <f>+H10-I10</f>
        <v>21927.405489863</v>
      </c>
    </row>
    <row r="11" spans="1:10" ht="16.5">
      <c r="A11" s="13" t="s">
        <v>20</v>
      </c>
      <c r="B11" s="52">
        <f>SUM(B8:B10)</f>
        <v>4502770.77</v>
      </c>
      <c r="C11" s="34"/>
      <c r="D11" s="34"/>
      <c r="E11" s="39"/>
      <c r="F11" s="19"/>
      <c r="G11" s="19"/>
      <c r="H11" s="36"/>
      <c r="I11" s="36"/>
      <c r="J11" s="44"/>
    </row>
    <row r="12" spans="1:10" ht="16.5">
      <c r="A12" s="13"/>
      <c r="B12" s="22"/>
      <c r="C12" s="37"/>
      <c r="D12" s="37"/>
      <c r="E12" s="37"/>
      <c r="F12" s="41"/>
      <c r="G12" s="41"/>
      <c r="H12" s="35"/>
      <c r="I12" s="35"/>
      <c r="J12" s="45"/>
    </row>
    <row r="13" spans="1:10" ht="19.5">
      <c r="A13" s="15" t="s">
        <v>19</v>
      </c>
      <c r="C13" s="38"/>
      <c r="D13" s="38"/>
      <c r="E13" s="38"/>
      <c r="F13" s="42"/>
      <c r="G13" s="42"/>
      <c r="H13" s="31"/>
      <c r="I13" s="31"/>
      <c r="J13" s="45"/>
    </row>
    <row r="14" spans="1:10" ht="16.5">
      <c r="A14" s="57" t="s">
        <v>31</v>
      </c>
      <c r="B14" s="59">
        <v>2144768.56</v>
      </c>
      <c r="C14" s="58">
        <v>38924</v>
      </c>
      <c r="D14" s="58">
        <v>39289</v>
      </c>
      <c r="E14" s="57">
        <v>365</v>
      </c>
      <c r="F14" s="60">
        <v>0.055</v>
      </c>
      <c r="G14" s="60">
        <v>0.0565</v>
      </c>
      <c r="H14" s="61">
        <f>+B14*F14*E14/365</f>
        <v>117962.2708</v>
      </c>
      <c r="I14" s="36"/>
      <c r="J14" s="44"/>
    </row>
    <row r="15" spans="1:10" ht="16.5">
      <c r="A15" s="52" t="s">
        <v>31</v>
      </c>
      <c r="B15" s="52">
        <v>1109363.04</v>
      </c>
      <c r="C15" s="33">
        <v>38995</v>
      </c>
      <c r="D15" s="33">
        <v>39360</v>
      </c>
      <c r="E15" s="18">
        <v>365</v>
      </c>
      <c r="F15" s="43">
        <v>0.055</v>
      </c>
      <c r="G15" s="43">
        <v>0.0565</v>
      </c>
      <c r="H15" s="36">
        <f>+B15*F15*E15/365</f>
        <v>61014.9672</v>
      </c>
      <c r="I15" s="36"/>
      <c r="J15" s="44"/>
    </row>
    <row r="16" spans="1:10" ht="18.75">
      <c r="A16" s="18"/>
      <c r="B16" s="49"/>
      <c r="C16" s="34"/>
      <c r="D16" s="34"/>
      <c r="E16" s="18"/>
      <c r="F16" s="48"/>
      <c r="G16" s="48"/>
      <c r="H16" s="36"/>
      <c r="I16" s="36"/>
      <c r="J16" s="44"/>
    </row>
  </sheetData>
  <printOptions/>
  <pageMargins left="0.75" right="0.75" top="1" bottom="1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J34"/>
  <sheetViews>
    <sheetView workbookViewId="0" topLeftCell="A1">
      <selection activeCell="A1" sqref="A1:J15"/>
    </sheetView>
  </sheetViews>
  <sheetFormatPr defaultColWidth="9.140625" defaultRowHeight="12.75"/>
  <cols>
    <col min="1" max="1" width="17.7109375" style="0" customWidth="1"/>
    <col min="2" max="2" width="13.7109375" style="0" customWidth="1"/>
    <col min="3" max="4" width="12.7109375" style="0" customWidth="1"/>
    <col min="5" max="5" width="5.7109375" style="0" customWidth="1"/>
    <col min="6" max="7" width="8.7109375" style="0" customWidth="1"/>
    <col min="8" max="9" width="12.7109375" style="0" customWidth="1"/>
    <col min="10" max="10" width="10.7109375" style="0" customWidth="1"/>
  </cols>
  <sheetData>
    <row r="2" ht="19.5">
      <c r="C2" s="4" t="s">
        <v>0</v>
      </c>
    </row>
    <row r="3" ht="19.5">
      <c r="C3" s="4" t="s">
        <v>1</v>
      </c>
    </row>
    <row r="4" spans="3:9" ht="19.5">
      <c r="C4" s="9" t="s">
        <v>35</v>
      </c>
      <c r="I4" s="40">
        <v>0.04</v>
      </c>
    </row>
    <row r="5" spans="1:10" ht="19.5">
      <c r="A5" s="2"/>
      <c r="B5" s="2"/>
      <c r="C5" s="3"/>
      <c r="D5" s="3"/>
      <c r="E5" s="3"/>
      <c r="F5" s="3"/>
      <c r="G5" s="3"/>
      <c r="H5" s="29" t="s">
        <v>5</v>
      </c>
      <c r="I5" s="29" t="s">
        <v>5</v>
      </c>
      <c r="J5" s="53" t="s">
        <v>11</v>
      </c>
    </row>
    <row r="6" spans="1:10" ht="19.5">
      <c r="A6" s="4" t="s">
        <v>18</v>
      </c>
      <c r="B6" s="4" t="s">
        <v>16</v>
      </c>
      <c r="C6" s="4" t="s">
        <v>2</v>
      </c>
      <c r="D6" s="4" t="s">
        <v>3</v>
      </c>
      <c r="E6" s="4" t="s">
        <v>14</v>
      </c>
      <c r="F6" s="4" t="s">
        <v>15</v>
      </c>
      <c r="G6" s="4"/>
      <c r="H6" s="29" t="s">
        <v>8</v>
      </c>
      <c r="I6" s="29" t="s">
        <v>21</v>
      </c>
      <c r="J6" s="53" t="s">
        <v>12</v>
      </c>
    </row>
    <row r="7" spans="1:10" ht="19.5">
      <c r="A7" s="5" t="s">
        <v>17</v>
      </c>
      <c r="B7" s="5" t="s">
        <v>17</v>
      </c>
      <c r="C7" s="5" t="s">
        <v>4</v>
      </c>
      <c r="D7" s="5" t="s">
        <v>2</v>
      </c>
      <c r="E7" s="5" t="s">
        <v>13</v>
      </c>
      <c r="F7" s="5" t="s">
        <v>6</v>
      </c>
      <c r="G7" s="5" t="s">
        <v>7</v>
      </c>
      <c r="H7" s="47" t="s">
        <v>9</v>
      </c>
      <c r="I7" s="47" t="s">
        <v>10</v>
      </c>
      <c r="J7" s="54" t="s">
        <v>8</v>
      </c>
    </row>
    <row r="8" spans="1:10" ht="16.5">
      <c r="A8" s="18" t="s">
        <v>23</v>
      </c>
      <c r="B8" s="52">
        <v>1103614.34</v>
      </c>
      <c r="C8" s="33">
        <v>39249</v>
      </c>
      <c r="D8" s="33">
        <v>39798</v>
      </c>
      <c r="E8" s="18">
        <v>550</v>
      </c>
      <c r="F8" s="43">
        <v>0.0524</v>
      </c>
      <c r="G8" s="43">
        <v>0.0538</v>
      </c>
      <c r="H8" s="36">
        <f>+B8*F8*E8/365</f>
        <v>87140.17884602741</v>
      </c>
      <c r="I8" s="36">
        <f>+B8*I4*E8/365</f>
        <v>66519.22049315069</v>
      </c>
      <c r="J8" s="44">
        <f>+H8-I8</f>
        <v>20620.958352876725</v>
      </c>
    </row>
    <row r="9" spans="1:10" ht="16.5">
      <c r="A9" s="57" t="s">
        <v>29</v>
      </c>
      <c r="B9" s="52">
        <v>2198650.4</v>
      </c>
      <c r="C9" s="33">
        <v>39300</v>
      </c>
      <c r="D9" s="58">
        <v>39850</v>
      </c>
      <c r="E9" s="18">
        <v>551</v>
      </c>
      <c r="F9" s="43">
        <v>0.0535</v>
      </c>
      <c r="G9" s="43">
        <v>0.0565</v>
      </c>
      <c r="H9" s="36">
        <f>+B9*F9*E9/365</f>
        <v>177569.63237369864</v>
      </c>
      <c r="I9" s="36">
        <f>+B9*I4*E9/365</f>
        <v>132762.34196164383</v>
      </c>
      <c r="J9" s="44">
        <f>+H9-I9</f>
        <v>44807.290412054805</v>
      </c>
    </row>
    <row r="10" spans="1:10" ht="16.5">
      <c r="A10" s="18" t="s">
        <v>29</v>
      </c>
      <c r="B10" s="50">
        <v>1215797.03</v>
      </c>
      <c r="C10" s="33">
        <v>39372</v>
      </c>
      <c r="D10" s="33">
        <v>39920</v>
      </c>
      <c r="E10" s="18">
        <v>551</v>
      </c>
      <c r="F10" s="43">
        <v>0.052</v>
      </c>
      <c r="G10" s="43">
        <v>0.0532</v>
      </c>
      <c r="H10" s="36">
        <f>+B10*F10*E10/365</f>
        <v>95438.40137961644</v>
      </c>
      <c r="I10" s="36">
        <f>+B10*I4*E10/365</f>
        <v>73414.15490739726</v>
      </c>
      <c r="J10" s="44">
        <f>+H10-I10</f>
        <v>22024.24647221918</v>
      </c>
    </row>
    <row r="11" spans="1:10" ht="16.5">
      <c r="A11" s="13" t="s">
        <v>20</v>
      </c>
      <c r="B11" s="52">
        <f>SUM(B8:B10)</f>
        <v>4518061.7700000005</v>
      </c>
      <c r="C11" s="34"/>
      <c r="D11" s="34"/>
      <c r="E11" s="39"/>
      <c r="F11" s="19"/>
      <c r="G11" s="19"/>
      <c r="H11" s="36"/>
      <c r="I11" s="36"/>
      <c r="J11" s="44"/>
    </row>
    <row r="12" spans="1:10" ht="16.5">
      <c r="A12" s="13"/>
      <c r="B12" s="22"/>
      <c r="C12" s="37"/>
      <c r="D12" s="37"/>
      <c r="E12" s="37"/>
      <c r="F12" s="41"/>
      <c r="G12" s="41"/>
      <c r="H12" s="35"/>
      <c r="I12" s="35"/>
      <c r="J12" s="45"/>
    </row>
    <row r="13" spans="1:10" ht="19.5">
      <c r="A13" s="15" t="s">
        <v>19</v>
      </c>
      <c r="C13" s="38"/>
      <c r="D13" s="38"/>
      <c r="E13" s="38"/>
      <c r="F13" s="42"/>
      <c r="G13" s="42"/>
      <c r="H13" s="31"/>
      <c r="I13" s="31"/>
      <c r="J13" s="45"/>
    </row>
    <row r="14" spans="1:10" ht="16.5">
      <c r="A14" s="57" t="s">
        <v>31</v>
      </c>
      <c r="B14" s="59">
        <v>2144768.56</v>
      </c>
      <c r="C14" s="58">
        <v>38924</v>
      </c>
      <c r="D14" s="58">
        <v>39289</v>
      </c>
      <c r="E14" s="57">
        <v>365</v>
      </c>
      <c r="F14" s="60">
        <v>0.055</v>
      </c>
      <c r="G14" s="60">
        <v>0.0565</v>
      </c>
      <c r="H14" s="61">
        <f>+B14*F14*E14/365</f>
        <v>117962.2708</v>
      </c>
      <c r="I14" s="36"/>
      <c r="J14" s="44"/>
    </row>
    <row r="15" spans="1:10" ht="16.5">
      <c r="A15" s="52" t="s">
        <v>31</v>
      </c>
      <c r="B15" s="52">
        <v>1109363.04</v>
      </c>
      <c r="C15" s="33">
        <v>38995</v>
      </c>
      <c r="D15" s="33">
        <v>39360</v>
      </c>
      <c r="E15" s="18">
        <v>365</v>
      </c>
      <c r="F15" s="43">
        <v>0.055</v>
      </c>
      <c r="G15" s="43">
        <v>0.0565</v>
      </c>
      <c r="H15" s="36">
        <f>+B15*F15*E15/365</f>
        <v>61014.9672</v>
      </c>
      <c r="I15" s="36"/>
      <c r="J15" s="44"/>
    </row>
    <row r="16" spans="1:10" ht="18.75">
      <c r="A16" s="18"/>
      <c r="B16" s="49"/>
      <c r="C16" s="34"/>
      <c r="D16" s="34"/>
      <c r="E16" s="18"/>
      <c r="F16" s="48"/>
      <c r="G16" s="48"/>
      <c r="H16" s="36"/>
      <c r="I16" s="36"/>
      <c r="J16" s="44"/>
    </row>
    <row r="18" ht="12.75">
      <c r="J18" s="51">
        <f>SUM(J12:J17)</f>
        <v>0</v>
      </c>
    </row>
    <row r="20" spans="1:10" ht="18.75">
      <c r="A20" s="13"/>
      <c r="B20" s="16"/>
      <c r="C20" s="17"/>
      <c r="D20" s="17"/>
      <c r="E20" s="18"/>
      <c r="F20" s="19"/>
      <c r="G20" s="19"/>
      <c r="H20" s="14"/>
      <c r="I20" s="14"/>
      <c r="J20" s="14"/>
    </row>
    <row r="21" spans="1:10" ht="15">
      <c r="A21" s="14"/>
      <c r="B21" s="14"/>
      <c r="C21" s="14"/>
      <c r="D21" s="14"/>
      <c r="E21" s="14"/>
      <c r="F21" s="14"/>
      <c r="G21" s="14"/>
      <c r="H21" s="14"/>
      <c r="I21" s="14"/>
      <c r="J21" s="14"/>
    </row>
    <row r="22" spans="1:10" ht="16.5">
      <c r="A22" s="13"/>
      <c r="B22" s="22"/>
      <c r="C22" s="14"/>
      <c r="D22" s="14"/>
      <c r="E22" s="14"/>
      <c r="F22" s="14"/>
      <c r="G22" s="14"/>
      <c r="H22" s="14"/>
      <c r="I22" s="14"/>
      <c r="J22" s="23"/>
    </row>
    <row r="23" spans="1:10" ht="15">
      <c r="A23" s="14"/>
      <c r="B23" s="14"/>
      <c r="C23" s="14"/>
      <c r="D23" s="14"/>
      <c r="E23" s="14"/>
      <c r="F23" s="14"/>
      <c r="G23" s="14"/>
      <c r="H23" s="14"/>
      <c r="I23" s="14"/>
      <c r="J23" s="14"/>
    </row>
    <row r="24" ht="19.5">
      <c r="A24" s="15"/>
    </row>
    <row r="25" spans="1:10" ht="18.75">
      <c r="A25" s="13"/>
      <c r="B25" s="24"/>
      <c r="C25" s="17"/>
      <c r="D25" s="17"/>
      <c r="E25" s="18"/>
      <c r="F25" s="19"/>
      <c r="G25" s="19"/>
      <c r="H25" s="20"/>
      <c r="I25" s="20"/>
      <c r="J25" s="25"/>
    </row>
    <row r="26" ht="15">
      <c r="A26" s="14"/>
    </row>
    <row r="27" ht="16.5">
      <c r="A27" s="13"/>
    </row>
    <row r="28" spans="1:10" ht="16.5">
      <c r="A28" s="13"/>
      <c r="J28" s="26"/>
    </row>
    <row r="29" ht="15">
      <c r="A29" s="14"/>
    </row>
    <row r="30" ht="15">
      <c r="A30" s="14"/>
    </row>
    <row r="31" ht="15">
      <c r="A31" s="14"/>
    </row>
    <row r="32" ht="15">
      <c r="A32" s="14"/>
    </row>
    <row r="33" ht="15">
      <c r="A33" s="14"/>
    </row>
    <row r="34" ht="15">
      <c r="A34" s="14"/>
    </row>
  </sheetData>
  <printOptions/>
  <pageMargins left="0.75" right="0.75" top="1" bottom="1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J35"/>
  <sheetViews>
    <sheetView workbookViewId="0" topLeftCell="A1">
      <selection activeCell="I3" sqref="I3"/>
    </sheetView>
  </sheetViews>
  <sheetFormatPr defaultColWidth="9.140625" defaultRowHeight="12.75"/>
  <cols>
    <col min="1" max="1" width="20.7109375" style="0" customWidth="1"/>
    <col min="2" max="2" width="15.7109375" style="0" customWidth="1"/>
    <col min="3" max="4" width="12.7109375" style="0" customWidth="1"/>
    <col min="5" max="5" width="5.7109375" style="0" customWidth="1"/>
    <col min="6" max="7" width="8.7109375" style="0" customWidth="1"/>
    <col min="8" max="9" width="13.7109375" style="0" customWidth="1"/>
    <col min="10" max="10" width="14.7109375" style="0" customWidth="1"/>
  </cols>
  <sheetData>
    <row r="2" ht="19.5">
      <c r="C2" s="4" t="s">
        <v>0</v>
      </c>
    </row>
    <row r="3" ht="19.5">
      <c r="C3" s="4" t="s">
        <v>1</v>
      </c>
    </row>
    <row r="4" spans="3:9" ht="19.5">
      <c r="C4" s="9" t="s">
        <v>37</v>
      </c>
      <c r="I4" s="40">
        <v>0.04</v>
      </c>
    </row>
    <row r="5" spans="1:10" ht="19.5">
      <c r="A5" s="2"/>
      <c r="B5" s="2"/>
      <c r="C5" s="3"/>
      <c r="D5" s="3"/>
      <c r="E5" s="3"/>
      <c r="F5" s="3"/>
      <c r="G5" s="3"/>
      <c r="H5" s="29" t="s">
        <v>5</v>
      </c>
      <c r="I5" s="29" t="s">
        <v>5</v>
      </c>
      <c r="J5" s="53" t="s">
        <v>11</v>
      </c>
    </row>
    <row r="6" spans="1:10" ht="19.5">
      <c r="A6" s="4" t="s">
        <v>18</v>
      </c>
      <c r="B6" s="4" t="s">
        <v>16</v>
      </c>
      <c r="C6" s="4" t="s">
        <v>2</v>
      </c>
      <c r="D6" s="4" t="s">
        <v>3</v>
      </c>
      <c r="E6" s="4" t="s">
        <v>14</v>
      </c>
      <c r="F6" s="4" t="s">
        <v>15</v>
      </c>
      <c r="G6" s="4"/>
      <c r="H6" s="29" t="s">
        <v>8</v>
      </c>
      <c r="I6" s="29" t="s">
        <v>21</v>
      </c>
      <c r="J6" s="53" t="s">
        <v>12</v>
      </c>
    </row>
    <row r="7" spans="1:10" ht="19.5">
      <c r="A7" s="5" t="s">
        <v>17</v>
      </c>
      <c r="B7" s="5" t="s">
        <v>17</v>
      </c>
      <c r="C7" s="5" t="s">
        <v>4</v>
      </c>
      <c r="D7" s="5" t="s">
        <v>2</v>
      </c>
      <c r="E7" s="5" t="s">
        <v>13</v>
      </c>
      <c r="F7" s="5" t="s">
        <v>6</v>
      </c>
      <c r="G7" s="5" t="s">
        <v>7</v>
      </c>
      <c r="H7" s="47" t="s">
        <v>9</v>
      </c>
      <c r="I7" s="47" t="s">
        <v>10</v>
      </c>
      <c r="J7" s="54" t="s">
        <v>8</v>
      </c>
    </row>
    <row r="8" spans="1:10" ht="16.5">
      <c r="A8" s="18" t="s">
        <v>23</v>
      </c>
      <c r="B8" s="52">
        <v>1103614.34</v>
      </c>
      <c r="C8" s="33">
        <v>39249</v>
      </c>
      <c r="D8" s="33">
        <v>39798</v>
      </c>
      <c r="E8" s="18">
        <v>550</v>
      </c>
      <c r="F8" s="43">
        <v>0.0524</v>
      </c>
      <c r="G8" s="43">
        <v>0.0538</v>
      </c>
      <c r="H8" s="36">
        <f>+B8*F8*E8/365</f>
        <v>87140.17884602741</v>
      </c>
      <c r="I8" s="36">
        <f>+B8*I4*E8/365</f>
        <v>66519.22049315069</v>
      </c>
      <c r="J8" s="44">
        <f>+H8-I8</f>
        <v>20620.958352876725</v>
      </c>
    </row>
    <row r="9" spans="1:10" ht="16.5">
      <c r="A9" s="57" t="s">
        <v>29</v>
      </c>
      <c r="B9" s="52">
        <v>2208641</v>
      </c>
      <c r="C9" s="33">
        <v>39300</v>
      </c>
      <c r="D9" s="58">
        <v>39850</v>
      </c>
      <c r="E9" s="18">
        <v>551</v>
      </c>
      <c r="F9" s="43">
        <v>0.0535</v>
      </c>
      <c r="G9" s="43">
        <v>0.0565</v>
      </c>
      <c r="H9" s="36">
        <f>+B9*F9*E9/365</f>
        <v>178376.50333835618</v>
      </c>
      <c r="I9" s="36">
        <f>+B9*I4*E9/365</f>
        <v>133365.60997260275</v>
      </c>
      <c r="J9" s="44">
        <f>+H9-I9</f>
        <v>45010.893365753436</v>
      </c>
    </row>
    <row r="10" spans="1:10" ht="16.5">
      <c r="A10" s="18" t="s">
        <v>29</v>
      </c>
      <c r="B10" s="50">
        <v>1221167</v>
      </c>
      <c r="C10" s="33">
        <v>39372</v>
      </c>
      <c r="D10" s="33">
        <v>39920</v>
      </c>
      <c r="E10" s="18">
        <v>551</v>
      </c>
      <c r="F10" s="43">
        <v>0.052</v>
      </c>
      <c r="G10" s="43">
        <v>0.0532</v>
      </c>
      <c r="H10" s="36">
        <f>+B10*F10*E10/365</f>
        <v>95859.93666849314</v>
      </c>
      <c r="I10" s="36">
        <f>+B10*I4*E10/365</f>
        <v>73738.41282191781</v>
      </c>
      <c r="J10" s="44">
        <f>+H10-I10</f>
        <v>22121.523846575335</v>
      </c>
    </row>
    <row r="11" spans="1:10" ht="17.25" thickBot="1">
      <c r="A11" s="13" t="s">
        <v>20</v>
      </c>
      <c r="B11" s="64">
        <f>SUM(B8:B10)</f>
        <v>4533422.34</v>
      </c>
      <c r="C11" s="34"/>
      <c r="D11" s="34"/>
      <c r="E11" s="39"/>
      <c r="F11" s="19"/>
      <c r="G11" s="19"/>
      <c r="H11" s="36"/>
      <c r="I11" s="36"/>
      <c r="J11" s="44"/>
    </row>
    <row r="12" spans="1:10" ht="17.25" thickTop="1">
      <c r="A12" s="13"/>
      <c r="B12" s="22"/>
      <c r="C12" s="37"/>
      <c r="D12" s="37"/>
      <c r="E12" s="37"/>
      <c r="F12" s="41"/>
      <c r="G12" s="41"/>
      <c r="H12" s="35"/>
      <c r="I12" s="35"/>
      <c r="J12" s="45"/>
    </row>
    <row r="13" spans="1:10" ht="19.5">
      <c r="A13" s="15" t="s">
        <v>19</v>
      </c>
      <c r="C13" s="38"/>
      <c r="D13" s="38"/>
      <c r="E13" s="38"/>
      <c r="F13" s="42"/>
      <c r="G13" s="42"/>
      <c r="H13" s="31"/>
      <c r="I13" s="31"/>
      <c r="J13" s="45"/>
    </row>
    <row r="14" spans="1:10" ht="16.5">
      <c r="A14" s="57" t="s">
        <v>31</v>
      </c>
      <c r="B14" s="59">
        <v>2144768.56</v>
      </c>
      <c r="C14" s="58">
        <v>38924</v>
      </c>
      <c r="D14" s="58">
        <v>39289</v>
      </c>
      <c r="E14" s="57">
        <v>365</v>
      </c>
      <c r="F14" s="60">
        <v>0.055</v>
      </c>
      <c r="G14" s="60">
        <v>0.0565</v>
      </c>
      <c r="H14" s="61">
        <f>+B14*F14*E14/365</f>
        <v>117962.2708</v>
      </c>
      <c r="I14" s="36"/>
      <c r="J14" s="44"/>
    </row>
    <row r="15" spans="1:10" ht="16.5">
      <c r="A15" s="52" t="s">
        <v>31</v>
      </c>
      <c r="B15" s="52">
        <v>1109363.04</v>
      </c>
      <c r="C15" s="33">
        <v>38995</v>
      </c>
      <c r="D15" s="33">
        <v>39360</v>
      </c>
      <c r="E15" s="18">
        <v>365</v>
      </c>
      <c r="F15" s="43">
        <v>0.055</v>
      </c>
      <c r="G15" s="43">
        <v>0.0565</v>
      </c>
      <c r="H15" s="36">
        <f>+B15*F15*E15/365</f>
        <v>61014.9672</v>
      </c>
      <c r="I15" s="36"/>
      <c r="J15" s="44"/>
    </row>
    <row r="18" ht="12.75">
      <c r="J18" s="51"/>
    </row>
    <row r="20" spans="1:10" ht="18.75">
      <c r="A20" s="13"/>
      <c r="B20" s="16"/>
      <c r="C20" s="17"/>
      <c r="D20" s="17"/>
      <c r="E20" s="18"/>
      <c r="F20" s="19"/>
      <c r="G20" s="19"/>
      <c r="H20" s="14"/>
      <c r="I20" s="14"/>
      <c r="J20" s="14"/>
    </row>
    <row r="21" spans="1:10" ht="15">
      <c r="A21" s="14"/>
      <c r="B21" s="14"/>
      <c r="C21" s="14"/>
      <c r="D21" s="14"/>
      <c r="E21" s="14"/>
      <c r="F21" s="14"/>
      <c r="G21" s="14"/>
      <c r="H21" s="14"/>
      <c r="I21" s="14"/>
      <c r="J21" s="14"/>
    </row>
    <row r="22" spans="1:10" ht="16.5">
      <c r="A22" s="13"/>
      <c r="B22" s="22"/>
      <c r="C22" s="14"/>
      <c r="D22" s="14"/>
      <c r="E22" s="14"/>
      <c r="F22" s="14"/>
      <c r="G22" s="14"/>
      <c r="H22" s="14"/>
      <c r="I22" s="14"/>
      <c r="J22" s="23"/>
    </row>
    <row r="23" spans="1:10" ht="16.5">
      <c r="A23" s="13"/>
      <c r="B23" s="22"/>
      <c r="C23" s="14"/>
      <c r="D23" s="14"/>
      <c r="E23" s="14"/>
      <c r="F23" s="14"/>
      <c r="G23" s="14"/>
      <c r="H23" s="14"/>
      <c r="I23" s="14"/>
      <c r="J23" s="23"/>
    </row>
    <row r="24" spans="1:10" ht="15">
      <c r="A24" s="14"/>
      <c r="B24" s="14"/>
      <c r="C24" s="14"/>
      <c r="D24" s="14"/>
      <c r="E24" s="14"/>
      <c r="F24" s="14"/>
      <c r="G24" s="14"/>
      <c r="H24" s="14"/>
      <c r="I24" s="14"/>
      <c r="J24" s="14"/>
    </row>
    <row r="25" spans="1:10" ht="15">
      <c r="A25" s="14"/>
      <c r="B25" s="14"/>
      <c r="C25" s="14"/>
      <c r="D25" s="14"/>
      <c r="E25" s="14"/>
      <c r="F25" s="14"/>
      <c r="G25" s="14"/>
      <c r="H25" s="14"/>
      <c r="I25" s="14"/>
      <c r="J25" s="14"/>
    </row>
    <row r="26" spans="1:10" ht="15">
      <c r="A26" s="14"/>
      <c r="B26" s="14"/>
      <c r="C26" s="14"/>
      <c r="D26" s="14"/>
      <c r="E26" s="14"/>
      <c r="F26" s="14"/>
      <c r="G26" s="14"/>
      <c r="H26" s="14"/>
      <c r="I26" s="14"/>
      <c r="J26" s="14"/>
    </row>
    <row r="27" spans="1:10" ht="15">
      <c r="A27" s="14"/>
      <c r="B27" s="14"/>
      <c r="C27" s="14"/>
      <c r="D27" s="14"/>
      <c r="E27" s="14"/>
      <c r="F27" s="14"/>
      <c r="G27" s="14"/>
      <c r="H27" s="14"/>
      <c r="I27" s="14"/>
      <c r="J27" s="14"/>
    </row>
    <row r="30" ht="15">
      <c r="A30" s="14"/>
    </row>
    <row r="31" ht="15">
      <c r="A31" s="14"/>
    </row>
    <row r="32" ht="15">
      <c r="A32" s="14"/>
    </row>
    <row r="33" ht="15">
      <c r="A33" s="14"/>
    </row>
    <row r="34" ht="15">
      <c r="A34" s="14"/>
    </row>
    <row r="35" ht="15">
      <c r="A35" s="14"/>
    </row>
  </sheetData>
  <printOptions/>
  <pageMargins left="0.5" right="0.5" top="1" bottom="1" header="0.5" footer="0.5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J32"/>
  <sheetViews>
    <sheetView workbookViewId="0" topLeftCell="A1">
      <selection activeCell="A1" sqref="A1:J17"/>
    </sheetView>
  </sheetViews>
  <sheetFormatPr defaultColWidth="9.140625" defaultRowHeight="12.75"/>
  <cols>
    <col min="1" max="1" width="20.7109375" style="0" customWidth="1"/>
    <col min="2" max="2" width="13.7109375" style="0" customWidth="1"/>
    <col min="3" max="4" width="12.7109375" style="0" customWidth="1"/>
    <col min="5" max="5" width="5.7109375" style="0" customWidth="1"/>
    <col min="6" max="7" width="6.7109375" style="0" customWidth="1"/>
    <col min="8" max="10" width="13.7109375" style="0" customWidth="1"/>
  </cols>
  <sheetData>
    <row r="2" ht="19.5">
      <c r="C2" s="4" t="s">
        <v>0</v>
      </c>
    </row>
    <row r="3" ht="19.5">
      <c r="C3" s="4" t="s">
        <v>1</v>
      </c>
    </row>
    <row r="4" spans="3:9" ht="19.5">
      <c r="C4" s="9" t="s">
        <v>36</v>
      </c>
      <c r="I4" s="40">
        <v>0.04</v>
      </c>
    </row>
    <row r="5" spans="1:10" ht="19.5">
      <c r="A5" s="2"/>
      <c r="B5" s="2"/>
      <c r="C5" s="3"/>
      <c r="D5" s="3"/>
      <c r="E5" s="3"/>
      <c r="F5" s="3"/>
      <c r="G5" s="3"/>
      <c r="H5" s="29" t="s">
        <v>5</v>
      </c>
      <c r="I5" s="29" t="s">
        <v>5</v>
      </c>
      <c r="J5" s="53" t="s">
        <v>11</v>
      </c>
    </row>
    <row r="6" spans="1:10" ht="19.5">
      <c r="A6" s="4" t="s">
        <v>18</v>
      </c>
      <c r="B6" s="4" t="s">
        <v>16</v>
      </c>
      <c r="C6" s="4" t="s">
        <v>2</v>
      </c>
      <c r="D6" s="4" t="s">
        <v>3</v>
      </c>
      <c r="E6" s="4" t="s">
        <v>14</v>
      </c>
      <c r="F6" s="4" t="s">
        <v>15</v>
      </c>
      <c r="G6" s="4"/>
      <c r="H6" s="29" t="s">
        <v>8</v>
      </c>
      <c r="I6" s="29" t="s">
        <v>21</v>
      </c>
      <c r="J6" s="53" t="s">
        <v>12</v>
      </c>
    </row>
    <row r="7" spans="1:10" ht="19.5">
      <c r="A7" s="5" t="s">
        <v>17</v>
      </c>
      <c r="B7" s="5" t="s">
        <v>17</v>
      </c>
      <c r="C7" s="5" t="s">
        <v>4</v>
      </c>
      <c r="D7" s="5" t="s">
        <v>2</v>
      </c>
      <c r="E7" s="5" t="s">
        <v>13</v>
      </c>
      <c r="F7" s="5" t="s">
        <v>6</v>
      </c>
      <c r="G7" s="5" t="s">
        <v>7</v>
      </c>
      <c r="H7" s="47" t="s">
        <v>9</v>
      </c>
      <c r="I7" s="47" t="s">
        <v>10</v>
      </c>
      <c r="J7" s="54" t="s">
        <v>8</v>
      </c>
    </row>
    <row r="8" spans="1:10" ht="16.5">
      <c r="A8" s="18" t="s">
        <v>23</v>
      </c>
      <c r="B8" s="52">
        <v>1118093</v>
      </c>
      <c r="C8" s="33">
        <v>39249</v>
      </c>
      <c r="D8" s="33">
        <v>39798</v>
      </c>
      <c r="E8" s="18">
        <v>550</v>
      </c>
      <c r="F8" s="43">
        <v>0.0524</v>
      </c>
      <c r="G8" s="43">
        <v>0.0538</v>
      </c>
      <c r="H8" s="36">
        <f>+B8*F8*E8/365</f>
        <v>88283.39797260273</v>
      </c>
      <c r="I8" s="36">
        <f>+B8*I4*E8/365</f>
        <v>67391.90684931507</v>
      </c>
      <c r="J8" s="44">
        <f>+H8-I8</f>
        <v>20891.491123287662</v>
      </c>
    </row>
    <row r="9" spans="1:10" ht="16.5">
      <c r="A9" s="57" t="s">
        <v>29</v>
      </c>
      <c r="B9" s="52">
        <v>2218028.95</v>
      </c>
      <c r="C9" s="33">
        <v>39300</v>
      </c>
      <c r="D9" s="58">
        <v>39850</v>
      </c>
      <c r="E9" s="18">
        <v>551</v>
      </c>
      <c r="F9" s="43">
        <v>0.0535</v>
      </c>
      <c r="G9" s="43">
        <v>0.0565</v>
      </c>
      <c r="H9" s="36">
        <f>+B9*F9*E9/365</f>
        <v>179134.70247280822</v>
      </c>
      <c r="I9" s="36">
        <f>+B9*I4*E9/365</f>
        <v>133932.487830137</v>
      </c>
      <c r="J9" s="44">
        <f>+H9-I9</f>
        <v>45202.21464267123</v>
      </c>
    </row>
    <row r="10" spans="1:10" ht="16.5">
      <c r="A10" s="18" t="s">
        <v>29</v>
      </c>
      <c r="B10" s="50">
        <v>1226211.78</v>
      </c>
      <c r="C10" s="33">
        <v>39372</v>
      </c>
      <c r="D10" s="33">
        <v>39920</v>
      </c>
      <c r="E10" s="18">
        <v>551</v>
      </c>
      <c r="F10" s="43">
        <v>0.052</v>
      </c>
      <c r="G10" s="43">
        <v>0.0532</v>
      </c>
      <c r="H10" s="36">
        <f>+B10*F10*E10/365</f>
        <v>96255.9449878356</v>
      </c>
      <c r="I10" s="36">
        <f>+B10*I4*E10/365</f>
        <v>74043.0346060274</v>
      </c>
      <c r="J10" s="44">
        <f>+H10-I10</f>
        <v>22212.910381808193</v>
      </c>
    </row>
    <row r="11" spans="1:10" ht="16.5">
      <c r="A11" s="13" t="s">
        <v>20</v>
      </c>
      <c r="B11" s="52">
        <f>SUM(B8:B10)</f>
        <v>4562333.73</v>
      </c>
      <c r="C11" s="34"/>
      <c r="D11" s="34"/>
      <c r="E11" s="39"/>
      <c r="F11" s="19"/>
      <c r="G11" s="19"/>
      <c r="H11" s="36"/>
      <c r="I11" s="36"/>
      <c r="J11" s="44"/>
    </row>
    <row r="12" spans="1:10" ht="16.5">
      <c r="A12" s="13"/>
      <c r="B12" s="22"/>
      <c r="C12" s="37"/>
      <c r="D12" s="37"/>
      <c r="E12" s="37"/>
      <c r="F12" s="41"/>
      <c r="G12" s="41"/>
      <c r="H12" s="35"/>
      <c r="I12" s="35"/>
      <c r="J12" s="45"/>
    </row>
    <row r="13" spans="1:10" ht="19.5">
      <c r="A13" s="15" t="s">
        <v>19</v>
      </c>
      <c r="C13" s="38"/>
      <c r="D13" s="38"/>
      <c r="E13" s="38"/>
      <c r="F13" s="42"/>
      <c r="G13" s="42"/>
      <c r="H13" s="31"/>
      <c r="I13" s="31"/>
      <c r="J13" s="45"/>
    </row>
    <row r="14" spans="1:10" ht="16.5">
      <c r="A14" s="57" t="s">
        <v>31</v>
      </c>
      <c r="B14" s="59">
        <v>2144768.56</v>
      </c>
      <c r="C14" s="58">
        <v>38924</v>
      </c>
      <c r="D14" s="58">
        <v>39289</v>
      </c>
      <c r="E14" s="57">
        <v>365</v>
      </c>
      <c r="F14" s="60">
        <v>0.055</v>
      </c>
      <c r="G14" s="60">
        <v>0.0565</v>
      </c>
      <c r="H14" s="61">
        <f>+B14*F14*E14/365</f>
        <v>117962.2708</v>
      </c>
      <c r="I14" s="36"/>
      <c r="J14" s="44"/>
    </row>
    <row r="15" spans="1:10" ht="16.5">
      <c r="A15" s="52" t="s">
        <v>31</v>
      </c>
      <c r="B15" s="52">
        <v>1109363.04</v>
      </c>
      <c r="C15" s="33">
        <v>38995</v>
      </c>
      <c r="D15" s="33">
        <v>39360</v>
      </c>
      <c r="E15" s="18">
        <v>365</v>
      </c>
      <c r="F15" s="43">
        <v>0.055</v>
      </c>
      <c r="G15" s="43">
        <v>0.0565</v>
      </c>
      <c r="H15" s="36">
        <f>+B15*F15*E15/365</f>
        <v>61014.9672</v>
      </c>
      <c r="I15" s="36"/>
      <c r="J15" s="44"/>
    </row>
    <row r="16" spans="1:10" ht="16.5">
      <c r="A16" s="18"/>
      <c r="B16" s="52"/>
      <c r="C16" s="34"/>
      <c r="D16" s="34"/>
      <c r="E16" s="18"/>
      <c r="F16" s="48"/>
      <c r="G16" s="48"/>
      <c r="H16" s="36"/>
      <c r="I16" s="36"/>
      <c r="J16" s="44"/>
    </row>
    <row r="17" spans="1:10" ht="16.5">
      <c r="A17" s="18"/>
      <c r="B17" s="52"/>
      <c r="C17" s="33"/>
      <c r="D17" s="33"/>
      <c r="E17" s="18"/>
      <c r="F17" s="43"/>
      <c r="G17" s="43"/>
      <c r="H17" s="36"/>
      <c r="I17" s="36"/>
      <c r="J17" s="44"/>
    </row>
    <row r="20" ht="12.75">
      <c r="J20" s="51"/>
    </row>
    <row r="22" spans="1:10" ht="18.75">
      <c r="A22" s="13"/>
      <c r="B22" s="16"/>
      <c r="C22" s="17"/>
      <c r="D22" s="17"/>
      <c r="E22" s="18"/>
      <c r="F22" s="19"/>
      <c r="G22" s="19"/>
      <c r="H22" s="14"/>
      <c r="I22" s="14"/>
      <c r="J22" s="14"/>
    </row>
    <row r="23" spans="1:10" ht="16.5">
      <c r="A23" s="13"/>
      <c r="B23" s="22"/>
      <c r="C23" s="14"/>
      <c r="D23" s="14"/>
      <c r="E23" s="14"/>
      <c r="F23" s="14"/>
      <c r="G23" s="14"/>
      <c r="H23" s="13"/>
      <c r="I23" s="13"/>
      <c r="J23" s="23"/>
    </row>
    <row r="24" spans="1:10" ht="16.5">
      <c r="A24" s="14"/>
      <c r="B24" s="14"/>
      <c r="C24" s="14"/>
      <c r="D24" s="14"/>
      <c r="E24" s="14"/>
      <c r="F24" s="14"/>
      <c r="G24" s="14"/>
      <c r="H24" s="13"/>
      <c r="I24" s="13"/>
      <c r="J24" s="14"/>
    </row>
    <row r="25" spans="1:10" ht="16.5">
      <c r="A25" s="14"/>
      <c r="B25" s="14"/>
      <c r="C25" s="14"/>
      <c r="D25" s="14"/>
      <c r="E25" s="14"/>
      <c r="F25" s="14"/>
      <c r="G25" s="14"/>
      <c r="H25" s="13"/>
      <c r="I25" s="13"/>
      <c r="J25" s="14"/>
    </row>
    <row r="26" spans="1:10" ht="16.5">
      <c r="A26" s="14"/>
      <c r="B26" s="14"/>
      <c r="C26" s="14"/>
      <c r="D26" s="14"/>
      <c r="E26" s="14"/>
      <c r="F26" s="14"/>
      <c r="G26" s="14"/>
      <c r="H26" s="13"/>
      <c r="I26" s="13"/>
      <c r="J26" s="14"/>
    </row>
    <row r="27" spans="1:10" ht="16.5">
      <c r="A27" s="14"/>
      <c r="B27" s="14"/>
      <c r="C27" s="14"/>
      <c r="D27" s="14"/>
      <c r="E27" s="14"/>
      <c r="F27" s="14"/>
      <c r="G27" s="14"/>
      <c r="H27" s="13"/>
      <c r="I27" s="13"/>
      <c r="J27" s="14"/>
    </row>
    <row r="28" spans="8:9" ht="12.75">
      <c r="H28" s="27"/>
      <c r="I28" s="27"/>
    </row>
    <row r="29" spans="1:9" ht="15">
      <c r="A29" s="14"/>
      <c r="H29" s="27"/>
      <c r="I29" s="27"/>
    </row>
    <row r="30" spans="1:9" ht="15">
      <c r="A30" s="14"/>
      <c r="H30" s="27"/>
      <c r="I30" s="27"/>
    </row>
    <row r="31" spans="1:10" ht="15.75">
      <c r="A31" s="1"/>
      <c r="B31" s="12"/>
      <c r="C31" s="6"/>
      <c r="D31" s="6"/>
      <c r="E31" s="7"/>
      <c r="F31" s="8"/>
      <c r="G31" s="8"/>
      <c r="H31" s="10"/>
      <c r="I31" s="10"/>
      <c r="J31" s="11"/>
    </row>
    <row r="32" spans="1:10" ht="12.75">
      <c r="A32" s="1"/>
      <c r="B32" s="1"/>
      <c r="C32" s="7"/>
      <c r="D32" s="7"/>
      <c r="E32" s="7"/>
      <c r="F32" s="7"/>
      <c r="G32" s="7"/>
      <c r="H32" s="3"/>
      <c r="I32" s="3"/>
      <c r="J32" s="3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Todd County Public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mwheeler</dc:creator>
  <cp:keywords/>
  <dc:description/>
  <cp:lastModifiedBy>mwheeler</cp:lastModifiedBy>
  <cp:lastPrinted>2008-02-14T16:53:38Z</cp:lastPrinted>
  <dcterms:created xsi:type="dcterms:W3CDTF">2005-11-04T14:16:04Z</dcterms:created>
  <dcterms:modified xsi:type="dcterms:W3CDTF">2008-05-12T21:30:46Z</dcterms:modified>
  <cp:category/>
  <cp:version/>
  <cp:contentType/>
  <cp:contentStatus/>
</cp:coreProperties>
</file>