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October 2016 Board Meeting\"/>
    </mc:Choice>
  </mc:AlternateContent>
  <bookViews>
    <workbookView xWindow="0" yWindow="0" windowWidth="21840" windowHeight="11985" firstSheet="1" activeTab="4"/>
  </bookViews>
  <sheets>
    <sheet name="Annual Summary" sheetId="13" r:id="rId1"/>
    <sheet name="July 2016" sheetId="1" r:id="rId2"/>
    <sheet name="Aug 2016" sheetId="2" r:id="rId3"/>
    <sheet name="Sept 2016" sheetId="3" r:id="rId4"/>
    <sheet name="Oct 2016" sheetId="4" r:id="rId5"/>
    <sheet name="Nov 2016" sheetId="5" r:id="rId6"/>
    <sheet name="Dec 2016" sheetId="6" r:id="rId7"/>
    <sheet name="Jan 2017" sheetId="7" r:id="rId8"/>
    <sheet name="Feb 2017" sheetId="8" r:id="rId9"/>
    <sheet name="March 2017" sheetId="9" r:id="rId10"/>
    <sheet name="Apr 2017" sheetId="10" r:id="rId11"/>
    <sheet name="May 2017" sheetId="11" r:id="rId12"/>
    <sheet name="June 2017" sheetId="12" r:id="rId13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K8" i="1"/>
  <c r="F59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92" i="13"/>
  <c r="F93" i="13"/>
  <c r="F94" i="13"/>
  <c r="F95" i="13"/>
  <c r="F96" i="13"/>
  <c r="F97" i="13"/>
  <c r="F58" i="13"/>
  <c r="E98" i="13"/>
  <c r="G98" i="13"/>
  <c r="H50" i="3"/>
  <c r="I50" i="3"/>
  <c r="K50" i="3"/>
  <c r="D52" i="13"/>
  <c r="H98" i="13"/>
  <c r="H99" i="13"/>
  <c r="H104" i="13"/>
  <c r="H103" i="13"/>
  <c r="H105" i="13"/>
  <c r="H30" i="12"/>
  <c r="I30" i="12"/>
  <c r="K30" i="12"/>
  <c r="M32" i="13"/>
  <c r="H37" i="4"/>
  <c r="I37" i="4"/>
  <c r="K37" i="4"/>
  <c r="E39" i="13"/>
  <c r="B10" i="13"/>
  <c r="L51" i="12"/>
  <c r="H8" i="12"/>
  <c r="I8" i="12"/>
  <c r="K8" i="12"/>
  <c r="M10" i="13"/>
  <c r="H9" i="12"/>
  <c r="I9" i="12"/>
  <c r="K9" i="12"/>
  <c r="M11" i="13"/>
  <c r="H10" i="12"/>
  <c r="I10" i="12"/>
  <c r="K10" i="12"/>
  <c r="M12" i="13"/>
  <c r="H11" i="12"/>
  <c r="I11" i="12"/>
  <c r="K11" i="12"/>
  <c r="M13" i="13"/>
  <c r="H12" i="12"/>
  <c r="I12" i="12"/>
  <c r="K12" i="12"/>
  <c r="M14" i="13"/>
  <c r="H13" i="12"/>
  <c r="I13" i="12"/>
  <c r="H14" i="12"/>
  <c r="I14" i="12"/>
  <c r="K14" i="12"/>
  <c r="M16" i="13"/>
  <c r="H15" i="12"/>
  <c r="I15" i="12"/>
  <c r="K15" i="12"/>
  <c r="M17" i="13"/>
  <c r="H16" i="12"/>
  <c r="I16" i="12"/>
  <c r="K16" i="12"/>
  <c r="M18" i="13"/>
  <c r="H17" i="12"/>
  <c r="I17" i="12"/>
  <c r="K17" i="12"/>
  <c r="M19" i="13"/>
  <c r="H18" i="12"/>
  <c r="I18" i="12"/>
  <c r="K18" i="12"/>
  <c r="M20" i="13"/>
  <c r="H19" i="12"/>
  <c r="I19" i="12"/>
  <c r="K19" i="12"/>
  <c r="M21" i="13"/>
  <c r="H20" i="12"/>
  <c r="H21" i="12"/>
  <c r="I21" i="12"/>
  <c r="K21" i="12"/>
  <c r="M23" i="13"/>
  <c r="H22" i="12"/>
  <c r="I22" i="12"/>
  <c r="K22" i="12"/>
  <c r="M24" i="13"/>
  <c r="H23" i="12"/>
  <c r="I23" i="12"/>
  <c r="K23" i="12"/>
  <c r="M25" i="13"/>
  <c r="H24" i="12"/>
  <c r="I24" i="12"/>
  <c r="K24" i="12"/>
  <c r="M26" i="13"/>
  <c r="H25" i="12"/>
  <c r="I25" i="12"/>
  <c r="K25" i="12"/>
  <c r="M27" i="13"/>
  <c r="H26" i="12"/>
  <c r="I26" i="12"/>
  <c r="K26" i="12"/>
  <c r="M28" i="13"/>
  <c r="H27" i="12"/>
  <c r="I27" i="12"/>
  <c r="K27" i="12"/>
  <c r="M29" i="13"/>
  <c r="H28" i="12"/>
  <c r="I28" i="12"/>
  <c r="K28" i="12"/>
  <c r="M30" i="13"/>
  <c r="H29" i="12"/>
  <c r="I29" i="12"/>
  <c r="K29" i="12"/>
  <c r="M31" i="13"/>
  <c r="H31" i="12"/>
  <c r="I31" i="12"/>
  <c r="K31" i="12"/>
  <c r="M33" i="13"/>
  <c r="H32" i="12"/>
  <c r="I32" i="12"/>
  <c r="K32" i="12"/>
  <c r="M34" i="13"/>
  <c r="H33" i="12"/>
  <c r="I33" i="12"/>
  <c r="K33" i="12"/>
  <c r="M35" i="13"/>
  <c r="H34" i="12"/>
  <c r="I34" i="12"/>
  <c r="K34" i="12"/>
  <c r="M36" i="13"/>
  <c r="H35" i="12"/>
  <c r="I35" i="12"/>
  <c r="K35" i="12"/>
  <c r="M37" i="13"/>
  <c r="H36" i="12"/>
  <c r="I36" i="12"/>
  <c r="K36" i="12"/>
  <c r="M38" i="13"/>
  <c r="H37" i="12"/>
  <c r="I37" i="12"/>
  <c r="K37" i="12"/>
  <c r="M39" i="13"/>
  <c r="H38" i="12"/>
  <c r="I38" i="12"/>
  <c r="K38" i="12"/>
  <c r="M40" i="13"/>
  <c r="H39" i="12"/>
  <c r="I39" i="12"/>
  <c r="K39" i="12"/>
  <c r="M41" i="13"/>
  <c r="H40" i="12"/>
  <c r="I40" i="12"/>
  <c r="K40" i="12"/>
  <c r="M42" i="13"/>
  <c r="H41" i="12"/>
  <c r="I41" i="12"/>
  <c r="K41" i="12"/>
  <c r="M43" i="13"/>
  <c r="H42" i="12"/>
  <c r="I42" i="12"/>
  <c r="K42" i="12"/>
  <c r="M44" i="13"/>
  <c r="H43" i="12"/>
  <c r="I43" i="12"/>
  <c r="K43" i="12"/>
  <c r="M45" i="13"/>
  <c r="H44" i="12"/>
  <c r="I44" i="12"/>
  <c r="K44" i="12"/>
  <c r="M46" i="13"/>
  <c r="H45" i="12"/>
  <c r="I45" i="12"/>
  <c r="K45" i="12"/>
  <c r="M47" i="13"/>
  <c r="H46" i="12"/>
  <c r="I46" i="12"/>
  <c r="K46" i="12"/>
  <c r="M48" i="13"/>
  <c r="H47" i="12"/>
  <c r="I47" i="12"/>
  <c r="K47" i="12"/>
  <c r="M49" i="13"/>
  <c r="H48" i="12"/>
  <c r="I48" i="12"/>
  <c r="K48" i="12"/>
  <c r="M50" i="13"/>
  <c r="H49" i="12"/>
  <c r="I49" i="12"/>
  <c r="K49" i="12"/>
  <c r="M51" i="13"/>
  <c r="H50" i="12"/>
  <c r="I50" i="12"/>
  <c r="K50" i="12"/>
  <c r="M52" i="13"/>
  <c r="J51" i="12"/>
  <c r="G51" i="12"/>
  <c r="F51" i="12"/>
  <c r="L51" i="11"/>
  <c r="H8" i="11"/>
  <c r="I8" i="11"/>
  <c r="H9" i="11"/>
  <c r="I9" i="11"/>
  <c r="K9" i="11"/>
  <c r="L11" i="13"/>
  <c r="H10" i="11"/>
  <c r="I10" i="11"/>
  <c r="K10" i="11"/>
  <c r="L12" i="13"/>
  <c r="H11" i="11"/>
  <c r="H12" i="11"/>
  <c r="I12" i="11"/>
  <c r="K12" i="11"/>
  <c r="L14" i="13"/>
  <c r="H13" i="11"/>
  <c r="I13" i="11"/>
  <c r="K13" i="11"/>
  <c r="L15" i="13"/>
  <c r="H14" i="11"/>
  <c r="I14" i="11"/>
  <c r="K14" i="11"/>
  <c r="L16" i="13"/>
  <c r="H15" i="11"/>
  <c r="I15" i="11"/>
  <c r="K15" i="11"/>
  <c r="L17" i="13"/>
  <c r="H16" i="11"/>
  <c r="I16" i="11"/>
  <c r="K16" i="11"/>
  <c r="L18" i="13"/>
  <c r="H17" i="11"/>
  <c r="I17" i="11"/>
  <c r="K17" i="11"/>
  <c r="L19" i="13"/>
  <c r="H18" i="11"/>
  <c r="I18" i="11"/>
  <c r="K18" i="11"/>
  <c r="L20" i="13"/>
  <c r="H19" i="11"/>
  <c r="I19" i="11"/>
  <c r="K19" i="11"/>
  <c r="L21" i="13"/>
  <c r="H20" i="11"/>
  <c r="I20" i="11"/>
  <c r="K20" i="11"/>
  <c r="L22" i="13"/>
  <c r="H21" i="11"/>
  <c r="I21" i="11"/>
  <c r="K21" i="11"/>
  <c r="L23" i="13"/>
  <c r="H22" i="11"/>
  <c r="I22" i="11"/>
  <c r="K22" i="11"/>
  <c r="L24" i="13"/>
  <c r="H23" i="11"/>
  <c r="I23" i="11"/>
  <c r="K23" i="11"/>
  <c r="L25" i="13"/>
  <c r="H24" i="11"/>
  <c r="I24" i="11"/>
  <c r="K24" i="11"/>
  <c r="L26" i="13"/>
  <c r="H25" i="11"/>
  <c r="I25" i="11"/>
  <c r="K25" i="11"/>
  <c r="L27" i="13"/>
  <c r="H26" i="11"/>
  <c r="I26" i="11"/>
  <c r="K26" i="11"/>
  <c r="L28" i="13"/>
  <c r="H27" i="11"/>
  <c r="I27" i="11"/>
  <c r="K27" i="11"/>
  <c r="L29" i="13"/>
  <c r="H28" i="11"/>
  <c r="I28" i="11"/>
  <c r="K28" i="11"/>
  <c r="L30" i="13"/>
  <c r="H29" i="11"/>
  <c r="I29" i="11"/>
  <c r="K29" i="11"/>
  <c r="L31" i="13"/>
  <c r="H30" i="11"/>
  <c r="I30" i="11"/>
  <c r="K30" i="11"/>
  <c r="L32" i="13"/>
  <c r="H31" i="11"/>
  <c r="I31" i="11"/>
  <c r="K31" i="11"/>
  <c r="L33" i="13"/>
  <c r="H32" i="11"/>
  <c r="I32" i="11"/>
  <c r="K32" i="11"/>
  <c r="L34" i="13"/>
  <c r="H33" i="11"/>
  <c r="I33" i="11"/>
  <c r="K33" i="11"/>
  <c r="L35" i="13"/>
  <c r="H34" i="11"/>
  <c r="I34" i="11"/>
  <c r="K34" i="11"/>
  <c r="L36" i="13"/>
  <c r="H35" i="11"/>
  <c r="I35" i="11"/>
  <c r="K35" i="11"/>
  <c r="L37" i="13"/>
  <c r="H36" i="11"/>
  <c r="I36" i="11"/>
  <c r="K36" i="11"/>
  <c r="L38" i="13"/>
  <c r="H37" i="11"/>
  <c r="I37" i="11"/>
  <c r="K37" i="11"/>
  <c r="L39" i="13"/>
  <c r="H38" i="11"/>
  <c r="I38" i="11"/>
  <c r="K38" i="11"/>
  <c r="L40" i="13"/>
  <c r="H39" i="11"/>
  <c r="I39" i="11"/>
  <c r="K39" i="11"/>
  <c r="L41" i="13"/>
  <c r="H40" i="11"/>
  <c r="I40" i="11"/>
  <c r="K40" i="11"/>
  <c r="L42" i="13"/>
  <c r="H41" i="11"/>
  <c r="I41" i="11"/>
  <c r="K41" i="11"/>
  <c r="L43" i="13"/>
  <c r="H42" i="11"/>
  <c r="I42" i="11"/>
  <c r="K42" i="11"/>
  <c r="L44" i="13"/>
  <c r="H43" i="11"/>
  <c r="I43" i="11"/>
  <c r="K43" i="11"/>
  <c r="L45" i="13"/>
  <c r="H44" i="11"/>
  <c r="I44" i="11"/>
  <c r="K44" i="11"/>
  <c r="L46" i="13"/>
  <c r="H45" i="11"/>
  <c r="I45" i="11"/>
  <c r="K45" i="11"/>
  <c r="L47" i="13"/>
  <c r="H46" i="11"/>
  <c r="I46" i="11"/>
  <c r="K46" i="11"/>
  <c r="L48" i="13"/>
  <c r="H47" i="11"/>
  <c r="I47" i="11"/>
  <c r="K47" i="11"/>
  <c r="L49" i="13"/>
  <c r="H48" i="11"/>
  <c r="I48" i="11"/>
  <c r="K48" i="11"/>
  <c r="L50" i="13"/>
  <c r="H49" i="11"/>
  <c r="I49" i="11"/>
  <c r="K49" i="11"/>
  <c r="L51" i="13"/>
  <c r="H50" i="11"/>
  <c r="I50" i="11"/>
  <c r="K50" i="11"/>
  <c r="L52" i="13"/>
  <c r="J51" i="11"/>
  <c r="G51" i="11"/>
  <c r="F51" i="11"/>
  <c r="L51" i="10"/>
  <c r="H8" i="10"/>
  <c r="I8" i="10"/>
  <c r="H9" i="10"/>
  <c r="I9" i="10"/>
  <c r="K9" i="10"/>
  <c r="K11" i="13"/>
  <c r="H10" i="10"/>
  <c r="I10" i="10"/>
  <c r="K10" i="10"/>
  <c r="K12" i="13"/>
  <c r="H11" i="10"/>
  <c r="H12" i="10"/>
  <c r="I12" i="10"/>
  <c r="K12" i="10"/>
  <c r="K14" i="13"/>
  <c r="H13" i="10"/>
  <c r="I13" i="10"/>
  <c r="K13" i="10"/>
  <c r="K15" i="13"/>
  <c r="H14" i="10"/>
  <c r="I14" i="10"/>
  <c r="K14" i="10"/>
  <c r="K16" i="13"/>
  <c r="H15" i="10"/>
  <c r="I15" i="10"/>
  <c r="K15" i="10"/>
  <c r="K17" i="13"/>
  <c r="H16" i="10"/>
  <c r="I16" i="10"/>
  <c r="K16" i="10"/>
  <c r="K18" i="13"/>
  <c r="H17" i="10"/>
  <c r="I17" i="10"/>
  <c r="K17" i="10"/>
  <c r="K19" i="13"/>
  <c r="H18" i="10"/>
  <c r="I18" i="10"/>
  <c r="K18" i="10"/>
  <c r="K20" i="13"/>
  <c r="H19" i="10"/>
  <c r="I19" i="10"/>
  <c r="K19" i="10"/>
  <c r="K21" i="13"/>
  <c r="H20" i="10"/>
  <c r="I20" i="10"/>
  <c r="K20" i="10"/>
  <c r="K22" i="13"/>
  <c r="H21" i="10"/>
  <c r="I21" i="10"/>
  <c r="K21" i="10"/>
  <c r="K23" i="13"/>
  <c r="H22" i="10"/>
  <c r="I22" i="10"/>
  <c r="K22" i="10"/>
  <c r="K24" i="13"/>
  <c r="H23" i="10"/>
  <c r="I23" i="10"/>
  <c r="K23" i="10"/>
  <c r="K25" i="13"/>
  <c r="H24" i="10"/>
  <c r="I24" i="10"/>
  <c r="K24" i="10"/>
  <c r="K26" i="13"/>
  <c r="H25" i="10"/>
  <c r="I25" i="10"/>
  <c r="K25" i="10"/>
  <c r="K27" i="13"/>
  <c r="H26" i="10"/>
  <c r="I26" i="10"/>
  <c r="K26" i="10"/>
  <c r="K28" i="13"/>
  <c r="H27" i="10"/>
  <c r="I27" i="10"/>
  <c r="K27" i="10"/>
  <c r="K29" i="13"/>
  <c r="H28" i="10"/>
  <c r="I28" i="10"/>
  <c r="K28" i="10"/>
  <c r="K30" i="13"/>
  <c r="H29" i="10"/>
  <c r="I29" i="10"/>
  <c r="K29" i="10"/>
  <c r="K31" i="13"/>
  <c r="H30" i="10"/>
  <c r="I30" i="10"/>
  <c r="K30" i="10"/>
  <c r="K32" i="13"/>
  <c r="H31" i="10"/>
  <c r="I31" i="10"/>
  <c r="K31" i="10"/>
  <c r="K33" i="13"/>
  <c r="H32" i="10"/>
  <c r="I32" i="10"/>
  <c r="K32" i="10"/>
  <c r="K34" i="13"/>
  <c r="H33" i="10"/>
  <c r="I33" i="10"/>
  <c r="K33" i="10"/>
  <c r="K35" i="13"/>
  <c r="H34" i="10"/>
  <c r="I34" i="10"/>
  <c r="K34" i="10"/>
  <c r="K36" i="13"/>
  <c r="H35" i="10"/>
  <c r="I35" i="10"/>
  <c r="K35" i="10"/>
  <c r="K37" i="13"/>
  <c r="H36" i="10"/>
  <c r="I36" i="10"/>
  <c r="K36" i="10"/>
  <c r="K38" i="13"/>
  <c r="H37" i="10"/>
  <c r="I37" i="10"/>
  <c r="K37" i="10"/>
  <c r="K39" i="13"/>
  <c r="H38" i="10"/>
  <c r="I38" i="10"/>
  <c r="K38" i="10"/>
  <c r="K40" i="13"/>
  <c r="H39" i="10"/>
  <c r="I39" i="10"/>
  <c r="K39" i="10"/>
  <c r="K41" i="13"/>
  <c r="H40" i="10"/>
  <c r="I40" i="10"/>
  <c r="K40" i="10"/>
  <c r="K42" i="13"/>
  <c r="H41" i="10"/>
  <c r="I41" i="10"/>
  <c r="K41" i="10"/>
  <c r="K43" i="13"/>
  <c r="H42" i="10"/>
  <c r="I42" i="10"/>
  <c r="K42" i="10"/>
  <c r="K44" i="13"/>
  <c r="H43" i="10"/>
  <c r="I43" i="10"/>
  <c r="K43" i="10"/>
  <c r="K45" i="13"/>
  <c r="H44" i="10"/>
  <c r="I44" i="10"/>
  <c r="K44" i="10"/>
  <c r="K46" i="13"/>
  <c r="H45" i="10"/>
  <c r="I45" i="10"/>
  <c r="K45" i="10"/>
  <c r="K47" i="13"/>
  <c r="H46" i="10"/>
  <c r="I46" i="10"/>
  <c r="K46" i="10"/>
  <c r="K48" i="13"/>
  <c r="H47" i="10"/>
  <c r="I47" i="10"/>
  <c r="K47" i="10"/>
  <c r="K49" i="13"/>
  <c r="H48" i="10"/>
  <c r="I48" i="10"/>
  <c r="K48" i="10"/>
  <c r="K50" i="13"/>
  <c r="H49" i="10"/>
  <c r="I49" i="10"/>
  <c r="K49" i="10"/>
  <c r="K51" i="13"/>
  <c r="H50" i="10"/>
  <c r="I50" i="10"/>
  <c r="K50" i="10"/>
  <c r="K52" i="13"/>
  <c r="J51" i="10"/>
  <c r="G51" i="10"/>
  <c r="F51" i="10"/>
  <c r="L51" i="9"/>
  <c r="H8" i="9"/>
  <c r="I8" i="9"/>
  <c r="H9" i="9"/>
  <c r="I9" i="9"/>
  <c r="K9" i="9"/>
  <c r="J11" i="13"/>
  <c r="H10" i="9"/>
  <c r="I10" i="9"/>
  <c r="K10" i="9"/>
  <c r="J12" i="13"/>
  <c r="H11" i="9"/>
  <c r="H12" i="9"/>
  <c r="I12" i="9"/>
  <c r="K12" i="9"/>
  <c r="J14" i="13"/>
  <c r="H13" i="9"/>
  <c r="I13" i="9"/>
  <c r="K13" i="9"/>
  <c r="J15" i="13"/>
  <c r="H14" i="9"/>
  <c r="I14" i="9"/>
  <c r="K14" i="9"/>
  <c r="J16" i="13"/>
  <c r="H15" i="9"/>
  <c r="I15" i="9"/>
  <c r="K15" i="9"/>
  <c r="J17" i="13"/>
  <c r="H16" i="9"/>
  <c r="I16" i="9"/>
  <c r="K16" i="9"/>
  <c r="J18" i="13"/>
  <c r="H17" i="9"/>
  <c r="I17" i="9"/>
  <c r="K17" i="9"/>
  <c r="J19" i="13"/>
  <c r="H18" i="9"/>
  <c r="I18" i="9"/>
  <c r="K18" i="9"/>
  <c r="J20" i="13"/>
  <c r="H19" i="9"/>
  <c r="I19" i="9"/>
  <c r="K19" i="9"/>
  <c r="J21" i="13"/>
  <c r="H20" i="9"/>
  <c r="I20" i="9"/>
  <c r="K20" i="9"/>
  <c r="J22" i="13"/>
  <c r="H21" i="9"/>
  <c r="I21" i="9"/>
  <c r="K21" i="9"/>
  <c r="J23" i="13"/>
  <c r="H22" i="9"/>
  <c r="I22" i="9"/>
  <c r="K22" i="9"/>
  <c r="J24" i="13"/>
  <c r="H23" i="9"/>
  <c r="I23" i="9"/>
  <c r="K23" i="9"/>
  <c r="J25" i="13"/>
  <c r="H24" i="9"/>
  <c r="I24" i="9"/>
  <c r="K24" i="9"/>
  <c r="J26" i="13"/>
  <c r="H25" i="9"/>
  <c r="I25" i="9"/>
  <c r="K25" i="9"/>
  <c r="J27" i="13"/>
  <c r="H26" i="9"/>
  <c r="I26" i="9"/>
  <c r="K26" i="9"/>
  <c r="J28" i="13"/>
  <c r="H27" i="9"/>
  <c r="I27" i="9"/>
  <c r="K27" i="9"/>
  <c r="J29" i="13"/>
  <c r="H28" i="9"/>
  <c r="I28" i="9"/>
  <c r="K28" i="9"/>
  <c r="J30" i="13"/>
  <c r="H29" i="9"/>
  <c r="I29" i="9"/>
  <c r="K29" i="9"/>
  <c r="J31" i="13"/>
  <c r="H30" i="9"/>
  <c r="I30" i="9"/>
  <c r="K30" i="9"/>
  <c r="J32" i="13"/>
  <c r="H31" i="9"/>
  <c r="I31" i="9"/>
  <c r="K31" i="9"/>
  <c r="J33" i="13"/>
  <c r="H32" i="9"/>
  <c r="I32" i="9"/>
  <c r="K32" i="9"/>
  <c r="J34" i="13"/>
  <c r="H33" i="9"/>
  <c r="I33" i="9"/>
  <c r="K33" i="9"/>
  <c r="J35" i="13"/>
  <c r="H34" i="9"/>
  <c r="I34" i="9"/>
  <c r="K34" i="9"/>
  <c r="J36" i="13"/>
  <c r="H35" i="9"/>
  <c r="I35" i="9"/>
  <c r="K35" i="9"/>
  <c r="J37" i="13"/>
  <c r="H36" i="9"/>
  <c r="I36" i="9"/>
  <c r="K36" i="9"/>
  <c r="J38" i="13"/>
  <c r="H37" i="9"/>
  <c r="I37" i="9"/>
  <c r="K37" i="9"/>
  <c r="J39" i="13"/>
  <c r="H38" i="9"/>
  <c r="I38" i="9"/>
  <c r="K38" i="9"/>
  <c r="J40" i="13"/>
  <c r="H39" i="9"/>
  <c r="I39" i="9"/>
  <c r="K39" i="9"/>
  <c r="J41" i="13"/>
  <c r="H40" i="9"/>
  <c r="I40" i="9"/>
  <c r="K40" i="9"/>
  <c r="J42" i="13"/>
  <c r="H41" i="9"/>
  <c r="I41" i="9"/>
  <c r="K41" i="9"/>
  <c r="J43" i="13"/>
  <c r="H42" i="9"/>
  <c r="I42" i="9"/>
  <c r="K42" i="9"/>
  <c r="J44" i="13"/>
  <c r="H43" i="9"/>
  <c r="I43" i="9"/>
  <c r="K43" i="9"/>
  <c r="J45" i="13"/>
  <c r="H44" i="9"/>
  <c r="I44" i="9"/>
  <c r="K44" i="9"/>
  <c r="J46" i="13"/>
  <c r="H45" i="9"/>
  <c r="I45" i="9"/>
  <c r="K45" i="9"/>
  <c r="J47" i="13"/>
  <c r="H46" i="9"/>
  <c r="I46" i="9"/>
  <c r="K46" i="9"/>
  <c r="J48" i="13"/>
  <c r="H47" i="9"/>
  <c r="I47" i="9"/>
  <c r="K47" i="9"/>
  <c r="J49" i="13"/>
  <c r="H48" i="9"/>
  <c r="I48" i="9"/>
  <c r="K48" i="9"/>
  <c r="J50" i="13"/>
  <c r="H49" i="9"/>
  <c r="I49" i="9"/>
  <c r="K49" i="9"/>
  <c r="J51" i="13"/>
  <c r="H50" i="9"/>
  <c r="I50" i="9"/>
  <c r="K50" i="9"/>
  <c r="J52" i="13"/>
  <c r="J51" i="9"/>
  <c r="G51" i="9"/>
  <c r="F51" i="9"/>
  <c r="L51" i="8"/>
  <c r="H8" i="8"/>
  <c r="I8" i="8"/>
  <c r="H9" i="8"/>
  <c r="I9" i="8"/>
  <c r="K9" i="8"/>
  <c r="I11" i="13"/>
  <c r="H10" i="8"/>
  <c r="I10" i="8"/>
  <c r="K10" i="8"/>
  <c r="I12" i="13"/>
  <c r="H11" i="8"/>
  <c r="H12" i="8"/>
  <c r="I12" i="8"/>
  <c r="K12" i="8"/>
  <c r="I14" i="13"/>
  <c r="H13" i="8"/>
  <c r="I13" i="8"/>
  <c r="K13" i="8"/>
  <c r="I15" i="13"/>
  <c r="H14" i="8"/>
  <c r="I14" i="8"/>
  <c r="K14" i="8"/>
  <c r="I16" i="13"/>
  <c r="H15" i="8"/>
  <c r="I15" i="8"/>
  <c r="K15" i="8"/>
  <c r="I17" i="13"/>
  <c r="H16" i="8"/>
  <c r="I16" i="8"/>
  <c r="K16" i="8"/>
  <c r="I18" i="13"/>
  <c r="H17" i="8"/>
  <c r="I17" i="8"/>
  <c r="K17" i="8"/>
  <c r="I19" i="13"/>
  <c r="H18" i="8"/>
  <c r="I18" i="8"/>
  <c r="K18" i="8"/>
  <c r="I20" i="13"/>
  <c r="H19" i="8"/>
  <c r="I19" i="8"/>
  <c r="K19" i="8"/>
  <c r="I21" i="13"/>
  <c r="H20" i="8"/>
  <c r="I20" i="8"/>
  <c r="K20" i="8"/>
  <c r="I22" i="13"/>
  <c r="H21" i="8"/>
  <c r="I21" i="8"/>
  <c r="K21" i="8"/>
  <c r="I23" i="13"/>
  <c r="H22" i="8"/>
  <c r="I22" i="8"/>
  <c r="K22" i="8"/>
  <c r="I24" i="13"/>
  <c r="H23" i="8"/>
  <c r="I23" i="8"/>
  <c r="K23" i="8"/>
  <c r="I25" i="13"/>
  <c r="H24" i="8"/>
  <c r="I24" i="8"/>
  <c r="K24" i="8"/>
  <c r="I26" i="13"/>
  <c r="H25" i="8"/>
  <c r="I25" i="8"/>
  <c r="K25" i="8"/>
  <c r="I27" i="13"/>
  <c r="H26" i="8"/>
  <c r="I26" i="8"/>
  <c r="K26" i="8"/>
  <c r="I28" i="13"/>
  <c r="H27" i="8"/>
  <c r="I27" i="8"/>
  <c r="K27" i="8"/>
  <c r="I29" i="13"/>
  <c r="H28" i="8"/>
  <c r="I28" i="8"/>
  <c r="K28" i="8"/>
  <c r="I30" i="13"/>
  <c r="H29" i="8"/>
  <c r="I29" i="8"/>
  <c r="K29" i="8"/>
  <c r="I31" i="13"/>
  <c r="H30" i="8"/>
  <c r="I30" i="8"/>
  <c r="K30" i="8"/>
  <c r="I32" i="13"/>
  <c r="H31" i="8"/>
  <c r="I31" i="8"/>
  <c r="K31" i="8"/>
  <c r="I33" i="13"/>
  <c r="H32" i="8"/>
  <c r="I32" i="8"/>
  <c r="K32" i="8"/>
  <c r="I34" i="13"/>
  <c r="H33" i="8"/>
  <c r="I33" i="8"/>
  <c r="K33" i="8"/>
  <c r="I35" i="13"/>
  <c r="H34" i="8"/>
  <c r="I34" i="8"/>
  <c r="K34" i="8"/>
  <c r="I36" i="13"/>
  <c r="H35" i="8"/>
  <c r="I35" i="8"/>
  <c r="K35" i="8"/>
  <c r="I37" i="13"/>
  <c r="H36" i="8"/>
  <c r="I36" i="8"/>
  <c r="K36" i="8"/>
  <c r="I38" i="13"/>
  <c r="H37" i="8"/>
  <c r="I37" i="8"/>
  <c r="K37" i="8"/>
  <c r="I39" i="13"/>
  <c r="H38" i="8"/>
  <c r="I38" i="8"/>
  <c r="K38" i="8"/>
  <c r="I40" i="13"/>
  <c r="H39" i="8"/>
  <c r="I39" i="8"/>
  <c r="K39" i="8"/>
  <c r="I41" i="13"/>
  <c r="H40" i="8"/>
  <c r="I40" i="8"/>
  <c r="K40" i="8"/>
  <c r="I42" i="13"/>
  <c r="H41" i="8"/>
  <c r="I41" i="8"/>
  <c r="K41" i="8"/>
  <c r="I43" i="13"/>
  <c r="H42" i="8"/>
  <c r="I42" i="8"/>
  <c r="K42" i="8"/>
  <c r="I44" i="13"/>
  <c r="H43" i="8"/>
  <c r="I43" i="8"/>
  <c r="K43" i="8"/>
  <c r="I45" i="13"/>
  <c r="H44" i="8"/>
  <c r="I44" i="8"/>
  <c r="K44" i="8"/>
  <c r="I46" i="13"/>
  <c r="H45" i="8"/>
  <c r="I45" i="8"/>
  <c r="K45" i="8"/>
  <c r="I47" i="13"/>
  <c r="H46" i="8"/>
  <c r="I46" i="8"/>
  <c r="K46" i="8"/>
  <c r="I48" i="13"/>
  <c r="H47" i="8"/>
  <c r="I47" i="8"/>
  <c r="K47" i="8"/>
  <c r="I49" i="13"/>
  <c r="H48" i="8"/>
  <c r="I48" i="8"/>
  <c r="K48" i="8"/>
  <c r="I50" i="13"/>
  <c r="H49" i="8"/>
  <c r="I49" i="8"/>
  <c r="K49" i="8"/>
  <c r="I51" i="13"/>
  <c r="H50" i="8"/>
  <c r="I50" i="8"/>
  <c r="K50" i="8"/>
  <c r="I52" i="13"/>
  <c r="J51" i="8"/>
  <c r="G51" i="8"/>
  <c r="F51" i="8"/>
  <c r="L51" i="7"/>
  <c r="H8" i="7"/>
  <c r="I8" i="7"/>
  <c r="H9" i="7"/>
  <c r="I9" i="7"/>
  <c r="K9" i="7"/>
  <c r="H11" i="13"/>
  <c r="H10" i="7"/>
  <c r="I10" i="7"/>
  <c r="K10" i="7"/>
  <c r="H12" i="13"/>
  <c r="H11" i="7"/>
  <c r="H12" i="7"/>
  <c r="I12" i="7"/>
  <c r="K12" i="7"/>
  <c r="H14" i="13"/>
  <c r="H13" i="7"/>
  <c r="I13" i="7"/>
  <c r="K13" i="7"/>
  <c r="H15" i="13"/>
  <c r="H14" i="7"/>
  <c r="I14" i="7"/>
  <c r="K14" i="7"/>
  <c r="H16" i="13"/>
  <c r="H15" i="7"/>
  <c r="I15" i="7"/>
  <c r="K15" i="7"/>
  <c r="H17" i="13"/>
  <c r="H16" i="7"/>
  <c r="I16" i="7"/>
  <c r="K16" i="7"/>
  <c r="H18" i="13"/>
  <c r="H17" i="7"/>
  <c r="I17" i="7"/>
  <c r="K17" i="7"/>
  <c r="H19" i="13"/>
  <c r="H18" i="7"/>
  <c r="I18" i="7"/>
  <c r="K18" i="7"/>
  <c r="H20" i="13"/>
  <c r="H19" i="7"/>
  <c r="I19" i="7"/>
  <c r="K19" i="7"/>
  <c r="H21" i="13"/>
  <c r="H20" i="7"/>
  <c r="I20" i="7"/>
  <c r="K20" i="7"/>
  <c r="H22" i="13"/>
  <c r="H21" i="7"/>
  <c r="I21" i="7"/>
  <c r="K21" i="7"/>
  <c r="H23" i="13"/>
  <c r="H22" i="7"/>
  <c r="I22" i="7"/>
  <c r="K22" i="7"/>
  <c r="H24" i="13"/>
  <c r="H23" i="7"/>
  <c r="I23" i="7"/>
  <c r="K23" i="7"/>
  <c r="H25" i="13"/>
  <c r="H24" i="7"/>
  <c r="I24" i="7"/>
  <c r="K24" i="7"/>
  <c r="H26" i="13"/>
  <c r="H25" i="7"/>
  <c r="I25" i="7"/>
  <c r="K25" i="7"/>
  <c r="H27" i="13"/>
  <c r="H26" i="7"/>
  <c r="I26" i="7"/>
  <c r="K26" i="7"/>
  <c r="H28" i="13"/>
  <c r="H27" i="7"/>
  <c r="I27" i="7"/>
  <c r="K27" i="7"/>
  <c r="H29" i="13"/>
  <c r="H28" i="7"/>
  <c r="I28" i="7"/>
  <c r="K28" i="7"/>
  <c r="H30" i="13"/>
  <c r="H29" i="7"/>
  <c r="I29" i="7"/>
  <c r="K29" i="7"/>
  <c r="H31" i="13"/>
  <c r="H30" i="7"/>
  <c r="I30" i="7"/>
  <c r="K30" i="7"/>
  <c r="H32" i="13"/>
  <c r="H31" i="7"/>
  <c r="I31" i="7"/>
  <c r="K31" i="7"/>
  <c r="H33" i="13"/>
  <c r="H32" i="7"/>
  <c r="I32" i="7"/>
  <c r="K32" i="7"/>
  <c r="H34" i="13"/>
  <c r="H33" i="7"/>
  <c r="I33" i="7"/>
  <c r="K33" i="7"/>
  <c r="H35" i="13"/>
  <c r="H34" i="7"/>
  <c r="I34" i="7"/>
  <c r="K34" i="7"/>
  <c r="H36" i="13"/>
  <c r="H35" i="7"/>
  <c r="I35" i="7"/>
  <c r="K35" i="7"/>
  <c r="H37" i="13"/>
  <c r="H36" i="7"/>
  <c r="I36" i="7"/>
  <c r="K36" i="7"/>
  <c r="H38" i="13"/>
  <c r="H37" i="7"/>
  <c r="I37" i="7"/>
  <c r="K37" i="7"/>
  <c r="H39" i="13"/>
  <c r="H38" i="7"/>
  <c r="I38" i="7"/>
  <c r="K38" i="7"/>
  <c r="H40" i="13"/>
  <c r="H39" i="7"/>
  <c r="I39" i="7"/>
  <c r="K39" i="7"/>
  <c r="H41" i="13"/>
  <c r="H40" i="7"/>
  <c r="I40" i="7"/>
  <c r="K40" i="7"/>
  <c r="H42" i="13"/>
  <c r="H41" i="7"/>
  <c r="I41" i="7"/>
  <c r="K41" i="7"/>
  <c r="H43" i="13"/>
  <c r="H42" i="7"/>
  <c r="I42" i="7"/>
  <c r="K42" i="7"/>
  <c r="H44" i="13"/>
  <c r="H43" i="7"/>
  <c r="I43" i="7"/>
  <c r="K43" i="7"/>
  <c r="H45" i="13"/>
  <c r="H44" i="7"/>
  <c r="I44" i="7"/>
  <c r="K44" i="7"/>
  <c r="H46" i="13"/>
  <c r="H45" i="7"/>
  <c r="I45" i="7"/>
  <c r="K45" i="7"/>
  <c r="H47" i="13"/>
  <c r="H46" i="7"/>
  <c r="I46" i="7"/>
  <c r="K46" i="7"/>
  <c r="H48" i="13"/>
  <c r="H47" i="7"/>
  <c r="I47" i="7"/>
  <c r="K47" i="7"/>
  <c r="H49" i="13"/>
  <c r="H48" i="7"/>
  <c r="I48" i="7"/>
  <c r="K48" i="7"/>
  <c r="H50" i="13"/>
  <c r="H49" i="7"/>
  <c r="I49" i="7"/>
  <c r="K49" i="7"/>
  <c r="H51" i="13"/>
  <c r="H50" i="7"/>
  <c r="I50" i="7"/>
  <c r="K50" i="7"/>
  <c r="H52" i="13"/>
  <c r="J51" i="7"/>
  <c r="G51" i="7"/>
  <c r="F51" i="7"/>
  <c r="L51" i="6"/>
  <c r="H8" i="6"/>
  <c r="I8" i="6"/>
  <c r="H9" i="6"/>
  <c r="I9" i="6"/>
  <c r="K9" i="6"/>
  <c r="G11" i="13"/>
  <c r="H10" i="6"/>
  <c r="I10" i="6"/>
  <c r="K10" i="6"/>
  <c r="G12" i="13"/>
  <c r="H11" i="6"/>
  <c r="I11" i="6"/>
  <c r="K11" i="6"/>
  <c r="G13" i="13"/>
  <c r="H12" i="6"/>
  <c r="I12" i="6"/>
  <c r="K12" i="6"/>
  <c r="G14" i="13"/>
  <c r="H13" i="6"/>
  <c r="I13" i="6"/>
  <c r="K13" i="6"/>
  <c r="G15" i="13"/>
  <c r="H14" i="6"/>
  <c r="I14" i="6"/>
  <c r="K14" i="6"/>
  <c r="G16" i="13"/>
  <c r="H15" i="6"/>
  <c r="I15" i="6"/>
  <c r="K15" i="6"/>
  <c r="G17" i="13"/>
  <c r="H16" i="6"/>
  <c r="I16" i="6"/>
  <c r="K16" i="6"/>
  <c r="G18" i="13"/>
  <c r="H17" i="6"/>
  <c r="I17" i="6"/>
  <c r="K17" i="6"/>
  <c r="G19" i="13"/>
  <c r="H18" i="6"/>
  <c r="I18" i="6"/>
  <c r="K18" i="6"/>
  <c r="G20" i="13"/>
  <c r="H19" i="6"/>
  <c r="I19" i="6"/>
  <c r="K19" i="6"/>
  <c r="G21" i="13"/>
  <c r="H20" i="6"/>
  <c r="I20" i="6"/>
  <c r="K20" i="6"/>
  <c r="G22" i="13"/>
  <c r="H21" i="6"/>
  <c r="I21" i="6"/>
  <c r="K21" i="6"/>
  <c r="G23" i="13"/>
  <c r="H22" i="6"/>
  <c r="I22" i="6"/>
  <c r="K22" i="6"/>
  <c r="G24" i="13"/>
  <c r="H23" i="6"/>
  <c r="I23" i="6"/>
  <c r="K23" i="6"/>
  <c r="G25" i="13"/>
  <c r="H24" i="6"/>
  <c r="I24" i="6"/>
  <c r="K24" i="6"/>
  <c r="G26" i="13"/>
  <c r="H25" i="6"/>
  <c r="I25" i="6"/>
  <c r="K25" i="6"/>
  <c r="G27" i="13"/>
  <c r="H26" i="6"/>
  <c r="I26" i="6"/>
  <c r="K26" i="6"/>
  <c r="G28" i="13"/>
  <c r="H27" i="6"/>
  <c r="I27" i="6"/>
  <c r="K27" i="6"/>
  <c r="G29" i="13"/>
  <c r="H28" i="6"/>
  <c r="I28" i="6"/>
  <c r="K28" i="6"/>
  <c r="G30" i="13"/>
  <c r="H29" i="6"/>
  <c r="I29" i="6"/>
  <c r="K29" i="6"/>
  <c r="G31" i="13"/>
  <c r="H30" i="6"/>
  <c r="I30" i="6"/>
  <c r="K30" i="6"/>
  <c r="G32" i="13"/>
  <c r="H31" i="6"/>
  <c r="I31" i="6"/>
  <c r="K31" i="6"/>
  <c r="G33" i="13"/>
  <c r="H32" i="6"/>
  <c r="I32" i="6"/>
  <c r="K32" i="6"/>
  <c r="G34" i="13"/>
  <c r="H33" i="6"/>
  <c r="I33" i="6"/>
  <c r="K33" i="6"/>
  <c r="G35" i="13"/>
  <c r="H34" i="6"/>
  <c r="I34" i="6"/>
  <c r="K34" i="6"/>
  <c r="G36" i="13"/>
  <c r="H35" i="6"/>
  <c r="I35" i="6"/>
  <c r="K35" i="6"/>
  <c r="G37" i="13"/>
  <c r="H36" i="6"/>
  <c r="I36" i="6"/>
  <c r="K36" i="6"/>
  <c r="G38" i="13"/>
  <c r="H37" i="6"/>
  <c r="I37" i="6"/>
  <c r="K37" i="6"/>
  <c r="G39" i="13"/>
  <c r="H38" i="6"/>
  <c r="I38" i="6"/>
  <c r="K38" i="6"/>
  <c r="G40" i="13"/>
  <c r="H39" i="6"/>
  <c r="I39" i="6"/>
  <c r="K39" i="6"/>
  <c r="G41" i="13"/>
  <c r="H40" i="6"/>
  <c r="I40" i="6"/>
  <c r="K40" i="6"/>
  <c r="G42" i="13"/>
  <c r="H41" i="6"/>
  <c r="I41" i="6"/>
  <c r="K41" i="6"/>
  <c r="G43" i="13"/>
  <c r="H42" i="6"/>
  <c r="I42" i="6"/>
  <c r="K42" i="6"/>
  <c r="G44" i="13"/>
  <c r="H43" i="6"/>
  <c r="I43" i="6"/>
  <c r="K43" i="6"/>
  <c r="G45" i="13"/>
  <c r="H44" i="6"/>
  <c r="I44" i="6"/>
  <c r="K44" i="6"/>
  <c r="G46" i="13"/>
  <c r="H45" i="6"/>
  <c r="I45" i="6"/>
  <c r="K45" i="6"/>
  <c r="G47" i="13"/>
  <c r="H46" i="6"/>
  <c r="I46" i="6"/>
  <c r="K46" i="6"/>
  <c r="G48" i="13"/>
  <c r="H47" i="6"/>
  <c r="I47" i="6"/>
  <c r="K47" i="6"/>
  <c r="G49" i="13"/>
  <c r="H48" i="6"/>
  <c r="I48" i="6"/>
  <c r="K48" i="6"/>
  <c r="G50" i="13"/>
  <c r="H49" i="6"/>
  <c r="I49" i="6"/>
  <c r="K49" i="6"/>
  <c r="G51" i="13"/>
  <c r="H50" i="6"/>
  <c r="I50" i="6"/>
  <c r="K50" i="6"/>
  <c r="G52" i="13"/>
  <c r="J51" i="6"/>
  <c r="G51" i="6"/>
  <c r="F51" i="6"/>
  <c r="L51" i="5"/>
  <c r="H8" i="5"/>
  <c r="I8" i="5"/>
  <c r="K8" i="5"/>
  <c r="H9" i="5"/>
  <c r="I9" i="5"/>
  <c r="K9" i="5"/>
  <c r="F11" i="13"/>
  <c r="H10" i="5"/>
  <c r="I10" i="5"/>
  <c r="K10" i="5"/>
  <c r="F12" i="13"/>
  <c r="H11" i="5"/>
  <c r="I11" i="5"/>
  <c r="K11" i="5"/>
  <c r="F13" i="13"/>
  <c r="H12" i="5"/>
  <c r="I12" i="5"/>
  <c r="K12" i="5"/>
  <c r="F14" i="13"/>
  <c r="H13" i="5"/>
  <c r="I13" i="5"/>
  <c r="K13" i="5"/>
  <c r="F15" i="13"/>
  <c r="H14" i="5"/>
  <c r="I14" i="5"/>
  <c r="K14" i="5"/>
  <c r="F16" i="13"/>
  <c r="H15" i="5"/>
  <c r="I15" i="5"/>
  <c r="K15" i="5"/>
  <c r="F17" i="13"/>
  <c r="H16" i="5"/>
  <c r="I16" i="5"/>
  <c r="K16" i="5"/>
  <c r="F18" i="13"/>
  <c r="H17" i="5"/>
  <c r="I17" i="5"/>
  <c r="K17" i="5"/>
  <c r="F19" i="13"/>
  <c r="H18" i="5"/>
  <c r="I18" i="5"/>
  <c r="K18" i="5"/>
  <c r="F20" i="13"/>
  <c r="H19" i="5"/>
  <c r="I19" i="5"/>
  <c r="K19" i="5"/>
  <c r="F21" i="13"/>
  <c r="H20" i="5"/>
  <c r="I20" i="5"/>
  <c r="K20" i="5"/>
  <c r="F22" i="13"/>
  <c r="H21" i="5"/>
  <c r="I21" i="5"/>
  <c r="K21" i="5"/>
  <c r="F23" i="13"/>
  <c r="H22" i="5"/>
  <c r="I22" i="5"/>
  <c r="K22" i="5"/>
  <c r="F24" i="13"/>
  <c r="H23" i="5"/>
  <c r="I23" i="5"/>
  <c r="K23" i="5"/>
  <c r="F25" i="13"/>
  <c r="H24" i="5"/>
  <c r="I24" i="5"/>
  <c r="K24" i="5"/>
  <c r="F26" i="13"/>
  <c r="H25" i="5"/>
  <c r="I25" i="5"/>
  <c r="K25" i="5"/>
  <c r="F27" i="13"/>
  <c r="H26" i="5"/>
  <c r="I26" i="5"/>
  <c r="K26" i="5"/>
  <c r="F28" i="13"/>
  <c r="H27" i="5"/>
  <c r="I27" i="5"/>
  <c r="K27" i="5"/>
  <c r="F29" i="13"/>
  <c r="H28" i="5"/>
  <c r="I28" i="5"/>
  <c r="K28" i="5"/>
  <c r="F30" i="13"/>
  <c r="H29" i="5"/>
  <c r="I29" i="5"/>
  <c r="K29" i="5"/>
  <c r="F31" i="13"/>
  <c r="H30" i="5"/>
  <c r="I30" i="5"/>
  <c r="K30" i="5"/>
  <c r="F32" i="13"/>
  <c r="H31" i="5"/>
  <c r="I31" i="5"/>
  <c r="K31" i="5"/>
  <c r="F33" i="13"/>
  <c r="H32" i="5"/>
  <c r="I32" i="5"/>
  <c r="K32" i="5"/>
  <c r="F34" i="13"/>
  <c r="H33" i="5"/>
  <c r="I33" i="5"/>
  <c r="K33" i="5"/>
  <c r="F35" i="13"/>
  <c r="H34" i="5"/>
  <c r="I34" i="5"/>
  <c r="K34" i="5"/>
  <c r="F36" i="13"/>
  <c r="H35" i="5"/>
  <c r="I35" i="5"/>
  <c r="K35" i="5"/>
  <c r="F37" i="13"/>
  <c r="H36" i="5"/>
  <c r="I36" i="5"/>
  <c r="K36" i="5"/>
  <c r="F38" i="13"/>
  <c r="H37" i="5"/>
  <c r="I37" i="5"/>
  <c r="K37" i="5"/>
  <c r="F39" i="13"/>
  <c r="H38" i="5"/>
  <c r="I38" i="5"/>
  <c r="K38" i="5"/>
  <c r="F40" i="13"/>
  <c r="H39" i="5"/>
  <c r="I39" i="5"/>
  <c r="K39" i="5"/>
  <c r="F41" i="13"/>
  <c r="H40" i="5"/>
  <c r="I40" i="5"/>
  <c r="K40" i="5"/>
  <c r="F42" i="13"/>
  <c r="H41" i="5"/>
  <c r="I41" i="5"/>
  <c r="K41" i="5"/>
  <c r="F43" i="13"/>
  <c r="H42" i="5"/>
  <c r="I42" i="5"/>
  <c r="K42" i="5"/>
  <c r="F44" i="13"/>
  <c r="H43" i="5"/>
  <c r="I43" i="5"/>
  <c r="K43" i="5"/>
  <c r="F45" i="13"/>
  <c r="H44" i="5"/>
  <c r="I44" i="5"/>
  <c r="K44" i="5"/>
  <c r="F46" i="13"/>
  <c r="H45" i="5"/>
  <c r="I45" i="5"/>
  <c r="K45" i="5"/>
  <c r="F47" i="13"/>
  <c r="H46" i="5"/>
  <c r="I46" i="5"/>
  <c r="K46" i="5"/>
  <c r="F48" i="13"/>
  <c r="H47" i="5"/>
  <c r="I47" i="5"/>
  <c r="K47" i="5"/>
  <c r="F49" i="13"/>
  <c r="H48" i="5"/>
  <c r="I48" i="5"/>
  <c r="K48" i="5"/>
  <c r="F50" i="13"/>
  <c r="H49" i="5"/>
  <c r="I49" i="5"/>
  <c r="K49" i="5"/>
  <c r="F51" i="13"/>
  <c r="H50" i="5"/>
  <c r="I50" i="5"/>
  <c r="K50" i="5"/>
  <c r="F52" i="13"/>
  <c r="J51" i="5"/>
  <c r="G51" i="5"/>
  <c r="F51" i="5"/>
  <c r="L51" i="4"/>
  <c r="H8" i="4"/>
  <c r="I8" i="4"/>
  <c r="K8" i="4"/>
  <c r="H9" i="4"/>
  <c r="I9" i="4"/>
  <c r="K9" i="4"/>
  <c r="E11" i="13"/>
  <c r="H10" i="4"/>
  <c r="I10" i="4"/>
  <c r="K10" i="4"/>
  <c r="E12" i="13"/>
  <c r="H11" i="4"/>
  <c r="I11" i="4"/>
  <c r="K11" i="4"/>
  <c r="E13" i="13"/>
  <c r="H12" i="4"/>
  <c r="I12" i="4"/>
  <c r="K12" i="4"/>
  <c r="E14" i="13"/>
  <c r="H13" i="4"/>
  <c r="I13" i="4"/>
  <c r="K13" i="4"/>
  <c r="E15" i="13"/>
  <c r="H14" i="4"/>
  <c r="I14" i="4"/>
  <c r="K14" i="4"/>
  <c r="E16" i="13"/>
  <c r="H15" i="4"/>
  <c r="I15" i="4"/>
  <c r="K15" i="4"/>
  <c r="E17" i="13"/>
  <c r="H16" i="4"/>
  <c r="I16" i="4"/>
  <c r="K16" i="4"/>
  <c r="E18" i="13"/>
  <c r="H17" i="4"/>
  <c r="I17" i="4"/>
  <c r="K17" i="4"/>
  <c r="E19" i="13"/>
  <c r="H18" i="4"/>
  <c r="I18" i="4"/>
  <c r="K18" i="4"/>
  <c r="E20" i="13"/>
  <c r="H19" i="4"/>
  <c r="I19" i="4"/>
  <c r="K19" i="4"/>
  <c r="E21" i="13"/>
  <c r="H20" i="4"/>
  <c r="I20" i="4"/>
  <c r="K20" i="4"/>
  <c r="E22" i="13"/>
  <c r="H21" i="4"/>
  <c r="I21" i="4"/>
  <c r="K21" i="4"/>
  <c r="E23" i="13"/>
  <c r="H22" i="4"/>
  <c r="I22" i="4"/>
  <c r="K22" i="4"/>
  <c r="E24" i="13"/>
  <c r="H23" i="4"/>
  <c r="I23" i="4"/>
  <c r="K23" i="4"/>
  <c r="E25" i="13"/>
  <c r="H24" i="4"/>
  <c r="I24" i="4"/>
  <c r="K24" i="4"/>
  <c r="E26" i="13"/>
  <c r="H25" i="4"/>
  <c r="I25" i="4"/>
  <c r="K25" i="4"/>
  <c r="E27" i="13"/>
  <c r="H26" i="4"/>
  <c r="I26" i="4"/>
  <c r="K26" i="4"/>
  <c r="E28" i="13"/>
  <c r="H27" i="4"/>
  <c r="I27" i="4"/>
  <c r="K27" i="4"/>
  <c r="E29" i="13"/>
  <c r="H28" i="4"/>
  <c r="I28" i="4"/>
  <c r="K28" i="4"/>
  <c r="E30" i="13"/>
  <c r="H29" i="4"/>
  <c r="I29" i="4"/>
  <c r="K29" i="4"/>
  <c r="E31" i="13"/>
  <c r="H30" i="4"/>
  <c r="I30" i="4"/>
  <c r="K30" i="4"/>
  <c r="E32" i="13"/>
  <c r="H31" i="4"/>
  <c r="I31" i="4"/>
  <c r="K31" i="4"/>
  <c r="E33" i="13"/>
  <c r="H32" i="4"/>
  <c r="I32" i="4"/>
  <c r="K32" i="4"/>
  <c r="E34" i="13"/>
  <c r="H33" i="4"/>
  <c r="I33" i="4"/>
  <c r="K33" i="4"/>
  <c r="E35" i="13"/>
  <c r="H34" i="4"/>
  <c r="I34" i="4"/>
  <c r="K34" i="4"/>
  <c r="E36" i="13"/>
  <c r="H35" i="4"/>
  <c r="I35" i="4"/>
  <c r="K35" i="4"/>
  <c r="E37" i="13"/>
  <c r="H36" i="4"/>
  <c r="I36" i="4"/>
  <c r="K36" i="4"/>
  <c r="E38" i="13"/>
  <c r="H38" i="4"/>
  <c r="I38" i="4"/>
  <c r="K38" i="4"/>
  <c r="E40" i="13"/>
  <c r="H39" i="4"/>
  <c r="I39" i="4"/>
  <c r="K39" i="4"/>
  <c r="E41" i="13"/>
  <c r="H40" i="4"/>
  <c r="I40" i="4"/>
  <c r="K40" i="4"/>
  <c r="E42" i="13"/>
  <c r="H41" i="4"/>
  <c r="I41" i="4"/>
  <c r="K41" i="4"/>
  <c r="E43" i="13"/>
  <c r="H42" i="4"/>
  <c r="I42" i="4"/>
  <c r="K42" i="4"/>
  <c r="E44" i="13"/>
  <c r="H43" i="4"/>
  <c r="I43" i="4"/>
  <c r="K43" i="4"/>
  <c r="E45" i="13"/>
  <c r="H44" i="4"/>
  <c r="I44" i="4"/>
  <c r="K44" i="4"/>
  <c r="E46" i="13"/>
  <c r="H45" i="4"/>
  <c r="I45" i="4"/>
  <c r="K45" i="4"/>
  <c r="E47" i="13"/>
  <c r="H46" i="4"/>
  <c r="I46" i="4"/>
  <c r="K46" i="4"/>
  <c r="E48" i="13"/>
  <c r="H47" i="4"/>
  <c r="I47" i="4"/>
  <c r="K47" i="4"/>
  <c r="E49" i="13"/>
  <c r="H48" i="4"/>
  <c r="I48" i="4"/>
  <c r="K48" i="4"/>
  <c r="E50" i="13"/>
  <c r="H49" i="4"/>
  <c r="I49" i="4"/>
  <c r="K49" i="4"/>
  <c r="E51" i="13"/>
  <c r="H50" i="4"/>
  <c r="I50" i="4"/>
  <c r="K50" i="4"/>
  <c r="E52" i="13"/>
  <c r="J51" i="4"/>
  <c r="G51" i="4"/>
  <c r="F51" i="4"/>
  <c r="L51" i="3"/>
  <c r="H8" i="3"/>
  <c r="I8" i="3"/>
  <c r="K8" i="3"/>
  <c r="H9" i="3"/>
  <c r="I9" i="3"/>
  <c r="K9" i="3"/>
  <c r="D11" i="13"/>
  <c r="H10" i="3"/>
  <c r="I10" i="3"/>
  <c r="H11" i="3"/>
  <c r="I11" i="3"/>
  <c r="K11" i="3"/>
  <c r="D13" i="13"/>
  <c r="H12" i="3"/>
  <c r="I12" i="3"/>
  <c r="K12" i="3"/>
  <c r="D14" i="13"/>
  <c r="H13" i="3"/>
  <c r="I13" i="3"/>
  <c r="K13" i="3"/>
  <c r="D15" i="13"/>
  <c r="H14" i="3"/>
  <c r="I14" i="3"/>
  <c r="K14" i="3"/>
  <c r="D16" i="13"/>
  <c r="H15" i="3"/>
  <c r="I15" i="3"/>
  <c r="K15" i="3"/>
  <c r="D17" i="13"/>
  <c r="H16" i="3"/>
  <c r="I16" i="3"/>
  <c r="K16" i="3"/>
  <c r="D18" i="13"/>
  <c r="H17" i="3"/>
  <c r="I17" i="3"/>
  <c r="K17" i="3"/>
  <c r="D19" i="13"/>
  <c r="H18" i="3"/>
  <c r="I18" i="3"/>
  <c r="K18" i="3"/>
  <c r="D20" i="13"/>
  <c r="H19" i="3"/>
  <c r="I19" i="3"/>
  <c r="K19" i="3"/>
  <c r="D21" i="13"/>
  <c r="H20" i="3"/>
  <c r="I20" i="3"/>
  <c r="K20" i="3"/>
  <c r="D22" i="13"/>
  <c r="H21" i="3"/>
  <c r="I21" i="3"/>
  <c r="K21" i="3"/>
  <c r="D23" i="13"/>
  <c r="H22" i="3"/>
  <c r="I22" i="3"/>
  <c r="K22" i="3"/>
  <c r="D24" i="13"/>
  <c r="H23" i="3"/>
  <c r="I23" i="3"/>
  <c r="K23" i="3"/>
  <c r="D25" i="13"/>
  <c r="H24" i="3"/>
  <c r="I24" i="3"/>
  <c r="K24" i="3"/>
  <c r="D26" i="13"/>
  <c r="H25" i="3"/>
  <c r="I25" i="3"/>
  <c r="K25" i="3"/>
  <c r="D27" i="13"/>
  <c r="H26" i="3"/>
  <c r="I26" i="3"/>
  <c r="K26" i="3"/>
  <c r="D28" i="13"/>
  <c r="H27" i="3"/>
  <c r="I27" i="3"/>
  <c r="K27" i="3"/>
  <c r="D29" i="13"/>
  <c r="H28" i="3"/>
  <c r="I28" i="3"/>
  <c r="K28" i="3"/>
  <c r="D30" i="13"/>
  <c r="H29" i="3"/>
  <c r="I29" i="3"/>
  <c r="K29" i="3"/>
  <c r="D31" i="13"/>
  <c r="H30" i="3"/>
  <c r="I30" i="3"/>
  <c r="K30" i="3"/>
  <c r="D32" i="13"/>
  <c r="H31" i="3"/>
  <c r="I31" i="3"/>
  <c r="K31" i="3"/>
  <c r="D33" i="13"/>
  <c r="H32" i="3"/>
  <c r="I32" i="3"/>
  <c r="K32" i="3"/>
  <c r="D34" i="13"/>
  <c r="H33" i="3"/>
  <c r="I33" i="3"/>
  <c r="K33" i="3"/>
  <c r="D35" i="13"/>
  <c r="H34" i="3"/>
  <c r="I34" i="3"/>
  <c r="K34" i="3"/>
  <c r="D36" i="13"/>
  <c r="K35" i="3"/>
  <c r="D37" i="13"/>
  <c r="H36" i="3"/>
  <c r="I36" i="3"/>
  <c r="K36" i="3"/>
  <c r="D38" i="13"/>
  <c r="H37" i="3"/>
  <c r="I37" i="3"/>
  <c r="K37" i="3"/>
  <c r="D39" i="13"/>
  <c r="H38" i="3"/>
  <c r="I38" i="3"/>
  <c r="K38" i="3"/>
  <c r="D40" i="13"/>
  <c r="H39" i="3"/>
  <c r="I39" i="3"/>
  <c r="K39" i="3"/>
  <c r="D41" i="13"/>
  <c r="H40" i="3"/>
  <c r="I40" i="3"/>
  <c r="K40" i="3"/>
  <c r="D42" i="13"/>
  <c r="H41" i="3"/>
  <c r="I41" i="3"/>
  <c r="K41" i="3"/>
  <c r="D43" i="13"/>
  <c r="H42" i="3"/>
  <c r="I42" i="3"/>
  <c r="K42" i="3"/>
  <c r="D44" i="13"/>
  <c r="H43" i="3"/>
  <c r="I43" i="3"/>
  <c r="K43" i="3"/>
  <c r="D45" i="13"/>
  <c r="H44" i="3"/>
  <c r="I44" i="3"/>
  <c r="K44" i="3"/>
  <c r="D46" i="13"/>
  <c r="H45" i="3"/>
  <c r="I45" i="3"/>
  <c r="K45" i="3"/>
  <c r="D47" i="13"/>
  <c r="H46" i="3"/>
  <c r="I46" i="3"/>
  <c r="K46" i="3"/>
  <c r="D48" i="13"/>
  <c r="H47" i="3"/>
  <c r="I47" i="3"/>
  <c r="K47" i="3"/>
  <c r="D49" i="13"/>
  <c r="H48" i="3"/>
  <c r="I48" i="3"/>
  <c r="K48" i="3"/>
  <c r="D50" i="13"/>
  <c r="H49" i="3"/>
  <c r="I49" i="3"/>
  <c r="K49" i="3"/>
  <c r="D51" i="13"/>
  <c r="J51" i="3"/>
  <c r="H51" i="3"/>
  <c r="G51" i="3"/>
  <c r="F51" i="3"/>
  <c r="L51" i="2"/>
  <c r="H8" i="2"/>
  <c r="I8" i="2"/>
  <c r="K8" i="2"/>
  <c r="H9" i="2"/>
  <c r="I9" i="2"/>
  <c r="K9" i="2"/>
  <c r="C11" i="13"/>
  <c r="H10" i="2"/>
  <c r="I10" i="2"/>
  <c r="K10" i="2"/>
  <c r="C12" i="13"/>
  <c r="H11" i="2"/>
  <c r="I11" i="2"/>
  <c r="K11" i="2"/>
  <c r="C13" i="13"/>
  <c r="H12" i="2"/>
  <c r="I12" i="2"/>
  <c r="K12" i="2"/>
  <c r="C14" i="13"/>
  <c r="H13" i="2"/>
  <c r="I13" i="2"/>
  <c r="K13" i="2"/>
  <c r="C15" i="13"/>
  <c r="H14" i="2"/>
  <c r="I14" i="2"/>
  <c r="K14" i="2"/>
  <c r="C16" i="13"/>
  <c r="H15" i="2"/>
  <c r="I15" i="2"/>
  <c r="K15" i="2"/>
  <c r="C17" i="13"/>
  <c r="H16" i="2"/>
  <c r="I16" i="2"/>
  <c r="K16" i="2"/>
  <c r="C18" i="13"/>
  <c r="H17" i="2"/>
  <c r="I17" i="2"/>
  <c r="K17" i="2"/>
  <c r="C19" i="13"/>
  <c r="H18" i="2"/>
  <c r="I18" i="2"/>
  <c r="K18" i="2"/>
  <c r="C20" i="13"/>
  <c r="H19" i="2"/>
  <c r="I19" i="2"/>
  <c r="K19" i="2"/>
  <c r="C21" i="13"/>
  <c r="H20" i="2"/>
  <c r="I20" i="2"/>
  <c r="K20" i="2"/>
  <c r="C22" i="13"/>
  <c r="H21" i="2"/>
  <c r="I21" i="2"/>
  <c r="K21" i="2"/>
  <c r="C23" i="13"/>
  <c r="H22" i="2"/>
  <c r="I22" i="2"/>
  <c r="K22" i="2"/>
  <c r="C24" i="13"/>
  <c r="H23" i="2"/>
  <c r="I23" i="2"/>
  <c r="K23" i="2"/>
  <c r="C25" i="13"/>
  <c r="H24" i="2"/>
  <c r="I24" i="2"/>
  <c r="K24" i="2"/>
  <c r="C26" i="13"/>
  <c r="H25" i="2"/>
  <c r="I25" i="2"/>
  <c r="K25" i="2"/>
  <c r="C27" i="13"/>
  <c r="H26" i="2"/>
  <c r="I26" i="2"/>
  <c r="K26" i="2"/>
  <c r="C28" i="13"/>
  <c r="H27" i="2"/>
  <c r="I27" i="2"/>
  <c r="K27" i="2"/>
  <c r="C29" i="13"/>
  <c r="H28" i="2"/>
  <c r="I28" i="2"/>
  <c r="K28" i="2"/>
  <c r="C30" i="13"/>
  <c r="H29" i="2"/>
  <c r="I29" i="2"/>
  <c r="K29" i="2"/>
  <c r="C31" i="13"/>
  <c r="H30" i="2"/>
  <c r="I30" i="2"/>
  <c r="K30" i="2"/>
  <c r="C32" i="13"/>
  <c r="H31" i="2"/>
  <c r="I31" i="2"/>
  <c r="K31" i="2"/>
  <c r="C33" i="13"/>
  <c r="H32" i="2"/>
  <c r="I32" i="2"/>
  <c r="K32" i="2"/>
  <c r="C34" i="13"/>
  <c r="H33" i="2"/>
  <c r="I33" i="2"/>
  <c r="K33" i="2"/>
  <c r="C35" i="13"/>
  <c r="H34" i="2"/>
  <c r="I34" i="2"/>
  <c r="K34" i="2"/>
  <c r="C36" i="13"/>
  <c r="H35" i="2"/>
  <c r="I35" i="2"/>
  <c r="K35" i="2"/>
  <c r="C37" i="13"/>
  <c r="H36" i="2"/>
  <c r="I36" i="2"/>
  <c r="K36" i="2"/>
  <c r="C38" i="13"/>
  <c r="H37" i="2"/>
  <c r="I37" i="2"/>
  <c r="K37" i="2"/>
  <c r="C39" i="13"/>
  <c r="H38" i="2"/>
  <c r="I38" i="2"/>
  <c r="K38" i="2"/>
  <c r="C40" i="13"/>
  <c r="H39" i="2"/>
  <c r="I39" i="2"/>
  <c r="K39" i="2"/>
  <c r="C41" i="13"/>
  <c r="H40" i="2"/>
  <c r="I40" i="2"/>
  <c r="K40" i="2"/>
  <c r="C42" i="13"/>
  <c r="H41" i="2"/>
  <c r="I41" i="2"/>
  <c r="K41" i="2"/>
  <c r="C43" i="13"/>
  <c r="H42" i="2"/>
  <c r="I42" i="2"/>
  <c r="K42" i="2"/>
  <c r="C44" i="13"/>
  <c r="H43" i="2"/>
  <c r="I43" i="2"/>
  <c r="K43" i="2"/>
  <c r="C45" i="13"/>
  <c r="H44" i="2"/>
  <c r="I44" i="2"/>
  <c r="K44" i="2"/>
  <c r="C46" i="13"/>
  <c r="H45" i="2"/>
  <c r="I45" i="2"/>
  <c r="K45" i="2"/>
  <c r="C47" i="13"/>
  <c r="H46" i="2"/>
  <c r="I46" i="2"/>
  <c r="K46" i="2"/>
  <c r="C48" i="13"/>
  <c r="H47" i="2"/>
  <c r="I47" i="2"/>
  <c r="K47" i="2"/>
  <c r="C49" i="13"/>
  <c r="H48" i="2"/>
  <c r="I48" i="2"/>
  <c r="K48" i="2"/>
  <c r="C50" i="13"/>
  <c r="H49" i="2"/>
  <c r="I49" i="2"/>
  <c r="K49" i="2"/>
  <c r="C51" i="13"/>
  <c r="H50" i="2"/>
  <c r="I50" i="2"/>
  <c r="K50" i="2"/>
  <c r="C52" i="13"/>
  <c r="J51" i="2"/>
  <c r="H51" i="2"/>
  <c r="H4" i="2"/>
  <c r="G51" i="2"/>
  <c r="F51" i="2"/>
  <c r="F4" i="2"/>
  <c r="H45" i="1"/>
  <c r="I45" i="1"/>
  <c r="K45" i="1"/>
  <c r="B47" i="13"/>
  <c r="H46" i="1"/>
  <c r="I46" i="1"/>
  <c r="K46" i="1"/>
  <c r="B48" i="13"/>
  <c r="H47" i="1"/>
  <c r="I47" i="1"/>
  <c r="K47" i="1"/>
  <c r="B49" i="13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8" i="1"/>
  <c r="H49" i="1"/>
  <c r="H50" i="1"/>
  <c r="H51" i="1"/>
  <c r="H4" i="1"/>
  <c r="H4" i="3"/>
  <c r="H4" i="4"/>
  <c r="H4" i="5"/>
  <c r="H4" i="6"/>
  <c r="H4" i="7"/>
  <c r="H4" i="8"/>
  <c r="H4" i="9"/>
  <c r="H4" i="10"/>
  <c r="H4" i="11"/>
  <c r="H4" i="12"/>
  <c r="D6" i="13"/>
  <c r="I9" i="1"/>
  <c r="K9" i="1"/>
  <c r="I10" i="1"/>
  <c r="K10" i="1"/>
  <c r="B12" i="13"/>
  <c r="I11" i="1"/>
  <c r="K11" i="1"/>
  <c r="B13" i="13"/>
  <c r="I12" i="1"/>
  <c r="K12" i="1"/>
  <c r="B14" i="13"/>
  <c r="I13" i="1"/>
  <c r="K13" i="1"/>
  <c r="B15" i="13"/>
  <c r="I14" i="1"/>
  <c r="K14" i="1"/>
  <c r="B16" i="13"/>
  <c r="I15" i="1"/>
  <c r="K15" i="1"/>
  <c r="B17" i="13"/>
  <c r="I16" i="1"/>
  <c r="K16" i="1"/>
  <c r="B18" i="13"/>
  <c r="I17" i="1"/>
  <c r="K17" i="1"/>
  <c r="B19" i="13"/>
  <c r="I18" i="1"/>
  <c r="K18" i="1"/>
  <c r="B20" i="13"/>
  <c r="I19" i="1"/>
  <c r="K19" i="1"/>
  <c r="B21" i="13"/>
  <c r="I20" i="1"/>
  <c r="K20" i="1"/>
  <c r="B22" i="13"/>
  <c r="I21" i="1"/>
  <c r="K21" i="1"/>
  <c r="B23" i="13"/>
  <c r="I22" i="1"/>
  <c r="K22" i="1"/>
  <c r="B24" i="13"/>
  <c r="I23" i="1"/>
  <c r="K23" i="1"/>
  <c r="B25" i="13"/>
  <c r="I24" i="1"/>
  <c r="K24" i="1"/>
  <c r="B26" i="13"/>
  <c r="I25" i="1"/>
  <c r="K25" i="1"/>
  <c r="B27" i="13"/>
  <c r="I26" i="1"/>
  <c r="K26" i="1"/>
  <c r="B28" i="13"/>
  <c r="I27" i="1"/>
  <c r="K27" i="1"/>
  <c r="B29" i="13"/>
  <c r="I28" i="1"/>
  <c r="K28" i="1"/>
  <c r="B30" i="13"/>
  <c r="I29" i="1"/>
  <c r="K29" i="1"/>
  <c r="B31" i="13"/>
  <c r="I30" i="1"/>
  <c r="K30" i="1"/>
  <c r="B32" i="13"/>
  <c r="I32" i="1"/>
  <c r="K32" i="1"/>
  <c r="B34" i="13"/>
  <c r="I33" i="1"/>
  <c r="K33" i="1"/>
  <c r="B35" i="13"/>
  <c r="I34" i="1"/>
  <c r="K34" i="1"/>
  <c r="B36" i="13"/>
  <c r="I35" i="1"/>
  <c r="K35" i="1"/>
  <c r="B37" i="13"/>
  <c r="I36" i="1"/>
  <c r="K36" i="1"/>
  <c r="B38" i="13"/>
  <c r="I37" i="1"/>
  <c r="K37" i="1"/>
  <c r="B39" i="13"/>
  <c r="I38" i="1"/>
  <c r="K38" i="1"/>
  <c r="B40" i="13"/>
  <c r="I39" i="1"/>
  <c r="K39" i="1"/>
  <c r="B41" i="13"/>
  <c r="I40" i="1"/>
  <c r="K40" i="1"/>
  <c r="B42" i="13"/>
  <c r="I41" i="1"/>
  <c r="I42" i="1"/>
  <c r="K42" i="1"/>
  <c r="B44" i="13"/>
  <c r="I43" i="1"/>
  <c r="K43" i="1"/>
  <c r="B45" i="13"/>
  <c r="I44" i="1"/>
  <c r="K44" i="1"/>
  <c r="B46" i="13"/>
  <c r="I48" i="1"/>
  <c r="K48" i="1"/>
  <c r="B50" i="13"/>
  <c r="I49" i="1"/>
  <c r="K49" i="1"/>
  <c r="B51" i="13"/>
  <c r="I50" i="1"/>
  <c r="K50" i="1"/>
  <c r="B52" i="13"/>
  <c r="J4" i="10"/>
  <c r="G4" i="10"/>
  <c r="J4" i="7"/>
  <c r="F4" i="7"/>
  <c r="J4" i="6"/>
  <c r="F4" i="6"/>
  <c r="F51" i="1"/>
  <c r="F4" i="1"/>
  <c r="F4" i="3"/>
  <c r="F4" i="4"/>
  <c r="F4" i="5"/>
  <c r="F4" i="8"/>
  <c r="F4" i="9"/>
  <c r="F4" i="10"/>
  <c r="F4" i="11"/>
  <c r="F4" i="12"/>
  <c r="J4" i="5"/>
  <c r="J4" i="3"/>
  <c r="G4" i="2"/>
  <c r="J51" i="1"/>
  <c r="J4" i="1"/>
  <c r="J4" i="2"/>
  <c r="J4" i="4"/>
  <c r="J4" i="8"/>
  <c r="J4" i="9"/>
  <c r="E6" i="13"/>
  <c r="L51" i="1"/>
  <c r="L4" i="1"/>
  <c r="L4" i="2"/>
  <c r="L4" i="3"/>
  <c r="L4" i="4"/>
  <c r="L4" i="5"/>
  <c r="L4" i="6"/>
  <c r="L4" i="7"/>
  <c r="L4" i="8"/>
  <c r="L4" i="9"/>
  <c r="L4" i="10"/>
  <c r="L4" i="11"/>
  <c r="L4" i="12"/>
  <c r="G6" i="13"/>
  <c r="G51" i="1"/>
  <c r="G4" i="1"/>
  <c r="G4" i="3"/>
  <c r="G4" i="4"/>
  <c r="G4" i="5"/>
  <c r="G4" i="6"/>
  <c r="G4" i="7"/>
  <c r="G4" i="8"/>
  <c r="G4" i="9"/>
  <c r="G4" i="11"/>
  <c r="G4" i="12"/>
  <c r="L2" i="12"/>
  <c r="L2" i="11"/>
  <c r="L2" i="10"/>
  <c r="L2" i="9"/>
  <c r="L2" i="8"/>
  <c r="L2" i="6"/>
  <c r="L2" i="5"/>
  <c r="L2" i="4"/>
  <c r="L2" i="3"/>
  <c r="L2" i="2"/>
  <c r="J4" i="11"/>
  <c r="J4" i="12"/>
  <c r="C6" i="13"/>
  <c r="I4" i="8"/>
  <c r="I31" i="1"/>
  <c r="K41" i="1"/>
  <c r="B43" i="13"/>
  <c r="I4" i="12"/>
  <c r="I4" i="7"/>
  <c r="K31" i="1"/>
  <c r="B33" i="13"/>
  <c r="I4" i="4"/>
  <c r="I4" i="6"/>
  <c r="I4" i="9"/>
  <c r="I4" i="3"/>
  <c r="I4" i="5"/>
  <c r="I4" i="11"/>
  <c r="I4" i="10"/>
  <c r="K4" i="3"/>
  <c r="K4" i="4"/>
  <c r="K4" i="5"/>
  <c r="K4" i="6"/>
  <c r="K4" i="7"/>
  <c r="K4" i="8"/>
  <c r="K4" i="9"/>
  <c r="K4" i="10"/>
  <c r="K4" i="12"/>
  <c r="K4" i="11"/>
  <c r="B6" i="13"/>
  <c r="F6" i="13"/>
  <c r="B11" i="13"/>
  <c r="K51" i="1"/>
  <c r="K4" i="1"/>
  <c r="C10" i="13"/>
  <c r="K51" i="2"/>
  <c r="K4" i="2"/>
  <c r="K10" i="3"/>
  <c r="D12" i="13"/>
  <c r="I51" i="3"/>
  <c r="E10" i="13"/>
  <c r="K51" i="4"/>
  <c r="F10" i="13"/>
  <c r="K51" i="5"/>
  <c r="K8" i="6"/>
  <c r="I51" i="6"/>
  <c r="H51" i="7"/>
  <c r="I11" i="7"/>
  <c r="K11" i="7"/>
  <c r="H13" i="13"/>
  <c r="I51" i="1"/>
  <c r="I4" i="1"/>
  <c r="K8" i="11"/>
  <c r="I11" i="11"/>
  <c r="I51" i="11"/>
  <c r="D10" i="13"/>
  <c r="I51" i="2"/>
  <c r="I4" i="2"/>
  <c r="I51" i="4"/>
  <c r="I51" i="5"/>
  <c r="K8" i="7"/>
  <c r="I51" i="7"/>
  <c r="K8" i="8"/>
  <c r="K8" i="10"/>
  <c r="H51" i="11"/>
  <c r="K11" i="11"/>
  <c r="L13" i="13"/>
  <c r="H51" i="4"/>
  <c r="H51" i="5"/>
  <c r="H51" i="6"/>
  <c r="K8" i="9"/>
  <c r="H51" i="10"/>
  <c r="I11" i="10"/>
  <c r="K11" i="10"/>
  <c r="K13" i="13"/>
  <c r="H51" i="8"/>
  <c r="I11" i="8"/>
  <c r="K11" i="8"/>
  <c r="I13" i="13"/>
  <c r="H51" i="9"/>
  <c r="I11" i="9"/>
  <c r="K11" i="9"/>
  <c r="J13" i="13"/>
  <c r="I20" i="12"/>
  <c r="K20" i="12"/>
  <c r="M22" i="13"/>
  <c r="H51" i="12"/>
  <c r="K13" i="12"/>
  <c r="I51" i="12"/>
  <c r="M15" i="13"/>
  <c r="K51" i="12"/>
  <c r="I51" i="10"/>
  <c r="K51" i="11"/>
  <c r="L10" i="13"/>
  <c r="I51" i="9"/>
  <c r="K10" i="13"/>
  <c r="K51" i="10"/>
  <c r="H10" i="13"/>
  <c r="K51" i="7"/>
  <c r="K51" i="3"/>
  <c r="G10" i="13"/>
  <c r="K51" i="6"/>
  <c r="J10" i="13"/>
  <c r="K51" i="9"/>
  <c r="I51" i="8"/>
  <c r="I10" i="13"/>
  <c r="K51" i="8"/>
</calcChain>
</file>

<file path=xl/sharedStrings.xml><?xml version="1.0" encoding="utf-8"?>
<sst xmlns="http://schemas.openxmlformats.org/spreadsheetml/2006/main" count="571" uniqueCount="85">
  <si>
    <t>Spencer County Public Schools</t>
  </si>
  <si>
    <t>Monthly Vehicle Maintenance Report</t>
  </si>
  <si>
    <t>Year</t>
  </si>
  <si>
    <t>Parts</t>
  </si>
  <si>
    <t>Hours</t>
  </si>
  <si>
    <t>Cost</t>
  </si>
  <si>
    <t>Outside Repairs</t>
  </si>
  <si>
    <t>Total Repairs</t>
  </si>
  <si>
    <t>Tow Charges</t>
  </si>
  <si>
    <t>2016-17</t>
  </si>
  <si>
    <t>Vehicle/Bus #</t>
  </si>
  <si>
    <t>Plymouth Van</t>
  </si>
  <si>
    <t>Dodge Van</t>
  </si>
  <si>
    <t>Ford Van</t>
  </si>
  <si>
    <t>Mileage Report</t>
  </si>
  <si>
    <t>Days of School:</t>
  </si>
  <si>
    <t>Daily Route Mileage</t>
  </si>
  <si>
    <t>Annual Route Mileage</t>
  </si>
  <si>
    <t>Non Reimbursed Mileage</t>
  </si>
  <si>
    <t>Status</t>
  </si>
  <si>
    <t>Beginning Mileage</t>
  </si>
  <si>
    <t>EOY Mileage</t>
  </si>
  <si>
    <t>Spare</t>
  </si>
  <si>
    <t>Route 01</t>
  </si>
  <si>
    <t>Route 06</t>
  </si>
  <si>
    <t>Route 12</t>
  </si>
  <si>
    <t>Route 15</t>
  </si>
  <si>
    <t>Route 10</t>
  </si>
  <si>
    <t>Route 03</t>
  </si>
  <si>
    <t>Route 16</t>
  </si>
  <si>
    <t>Route 27</t>
  </si>
  <si>
    <t>Training</t>
  </si>
  <si>
    <t>Route 26</t>
  </si>
  <si>
    <t>VocEd/20B</t>
  </si>
  <si>
    <t>Route 05</t>
  </si>
  <si>
    <t>Route 18</t>
  </si>
  <si>
    <t>Route 09</t>
  </si>
  <si>
    <t>Route 24</t>
  </si>
  <si>
    <t>Route 21</t>
  </si>
  <si>
    <t>Route 14</t>
  </si>
  <si>
    <t>Route 25</t>
  </si>
  <si>
    <t>Route 02</t>
  </si>
  <si>
    <t>Route 07</t>
  </si>
  <si>
    <t>Route 08</t>
  </si>
  <si>
    <t>Route 11</t>
  </si>
  <si>
    <t>Route 20</t>
  </si>
  <si>
    <t>Route 04</t>
  </si>
  <si>
    <t>Route 17</t>
  </si>
  <si>
    <t>Route 22</t>
  </si>
  <si>
    <t>Route 23</t>
  </si>
  <si>
    <t>Route 13</t>
  </si>
  <si>
    <t>Route 19</t>
  </si>
  <si>
    <t>Route 28</t>
  </si>
  <si>
    <t>Total Miles</t>
  </si>
  <si>
    <t>Odometer Replacement</t>
  </si>
  <si>
    <t>Field Trips, Athletics, etc.</t>
  </si>
  <si>
    <t>Month</t>
  </si>
  <si>
    <t>July</t>
  </si>
  <si>
    <t>TOTALS:</t>
  </si>
  <si>
    <t>Garage Repairs</t>
  </si>
  <si>
    <t>Route #</t>
  </si>
  <si>
    <t>Mileage</t>
  </si>
  <si>
    <t>Labor HR=</t>
  </si>
  <si>
    <t>MTD</t>
  </si>
  <si>
    <t xml:space="preserve">YTD    </t>
  </si>
  <si>
    <t>X</t>
  </si>
  <si>
    <t>X TRNG</t>
  </si>
  <si>
    <t>Voc/20B</t>
  </si>
  <si>
    <t>X SPEC</t>
  </si>
  <si>
    <t>SPEC</t>
  </si>
  <si>
    <t>Total</t>
  </si>
  <si>
    <t>Signature</t>
  </si>
  <si>
    <t>Brett N. Beaverson</t>
  </si>
  <si>
    <t>Director of Operations &amp; Transportation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</si>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</sst>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1" tint="0.34998626667073579"/>
      <name val="Franklin Gothic Medium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2"/>
      <color theme="1"/>
      <name val="Arizona"/>
    </font>
  </fonts>
  <fills count="9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6" fillId="0" borderId="0" xfId="0" applyFont="1"/>
    <xf numFmtId="0" fontId="7" fillId="0" borderId="0" xfId="0" applyFont="1"/>
    <xf numFmtId="0" fontId="0" fillId="0" borderId="4" xfId="0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44" fontId="5" fillId="4" borderId="4" xfId="0" applyNumberFormat="1" applyFont="1" applyFill="1" applyBorder="1"/>
    <xf numFmtId="0" fontId="9" fillId="0" borderId="0" xfId="0" applyFont="1"/>
    <xf numFmtId="0" fontId="0" fillId="0" borderId="4" xfId="0" applyBorder="1" applyAlignment="1">
      <alignment horizontal="center" vertical="center" wrapText="1"/>
    </xf>
    <xf numFmtId="0" fontId="4" fillId="5" borderId="4" xfId="0" applyFont="1" applyFill="1" applyBorder="1" applyAlignment="1">
      <alignment horizontal="right" vertical="center"/>
    </xf>
    <xf numFmtId="0" fontId="0" fillId="0" borderId="1" xfId="0" applyBorder="1" applyAlignment="1">
      <alignment horizontal="center"/>
    </xf>
    <xf numFmtId="3" fontId="0" fillId="0" borderId="1" xfId="0" applyNumberFormat="1" applyBorder="1"/>
    <xf numFmtId="4" fontId="0" fillId="0" borderId="1" xfId="0" applyNumberFormat="1" applyBorder="1" applyAlignment="1">
      <alignment horizontal="right"/>
    </xf>
    <xf numFmtId="4" fontId="0" fillId="0" borderId="1" xfId="0" applyNumberFormat="1" applyBorder="1"/>
    <xf numFmtId="3" fontId="0" fillId="0" borderId="1" xfId="0" applyNumberFormat="1" applyBorder="1" applyAlignment="1">
      <alignment horizontal="center"/>
    </xf>
    <xf numFmtId="44" fontId="0" fillId="0" borderId="1" xfId="1" applyFont="1" applyBorder="1"/>
    <xf numFmtId="4" fontId="0" fillId="0" borderId="3" xfId="0" applyNumberFormat="1" applyBorder="1"/>
    <xf numFmtId="0" fontId="0" fillId="0" borderId="4" xfId="0" applyBorder="1" applyAlignment="1">
      <alignment vertical="center"/>
    </xf>
    <xf numFmtId="164" fontId="4" fillId="5" borderId="4" xfId="0" applyNumberFormat="1" applyFont="1" applyFill="1" applyBorder="1" applyAlignment="1">
      <alignment horizontal="center" vertical="center"/>
    </xf>
    <xf numFmtId="14" fontId="0" fillId="6" borderId="0" xfId="0" applyNumberFormat="1" applyFill="1"/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4" fontId="10" fillId="0" borderId="4" xfId="0" applyNumberFormat="1" applyFont="1" applyBorder="1"/>
    <xf numFmtId="0" fontId="1" fillId="0" borderId="0" xfId="0" applyFont="1" applyBorder="1" applyAlignment="1">
      <alignment horizontal="center" vertical="center"/>
    </xf>
    <xf numFmtId="164" fontId="11" fillId="8" borderId="4" xfId="0" applyNumberFormat="1" applyFont="1" applyFill="1" applyBorder="1" applyAlignment="1">
      <alignment horizontal="center" vertical="center"/>
    </xf>
    <xf numFmtId="4" fontId="0" fillId="0" borderId="7" xfId="0" applyNumberFormat="1" applyBorder="1"/>
    <xf numFmtId="0" fontId="1" fillId="0" borderId="8" xfId="0" applyFont="1" applyBorder="1" applyAlignment="1">
      <alignment horizontal="center"/>
    </xf>
    <xf numFmtId="17" fontId="3" fillId="7" borderId="7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0" xfId="0" applyFont="1" applyFill="1" applyAlignment="1">
      <alignment horizontal="center"/>
    </xf>
    <xf numFmtId="3" fontId="0" fillId="0" borderId="10" xfId="0" applyNumberFormat="1" applyBorder="1"/>
    <xf numFmtId="0" fontId="12" fillId="0" borderId="0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left"/>
    </xf>
    <xf numFmtId="0" fontId="3" fillId="7" borderId="9" xfId="0" applyFont="1" applyFill="1" applyBorder="1" applyAlignment="1">
      <alignment horizontal="center"/>
    </xf>
    <xf numFmtId="0" fontId="0" fillId="0" borderId="1" xfId="0" applyFill="1" applyBorder="1"/>
    <xf numFmtId="0" fontId="13" fillId="0" borderId="2" xfId="0" applyFont="1" applyBorder="1"/>
    <xf numFmtId="4" fontId="10" fillId="0" borderId="4" xfId="0" applyNumberFormat="1" applyFont="1" applyFill="1" applyBorder="1"/>
    <xf numFmtId="0" fontId="1" fillId="0" borderId="8" xfId="0" applyFont="1" applyFill="1" applyBorder="1" applyAlignment="1">
      <alignment horizontal="center"/>
    </xf>
    <xf numFmtId="0" fontId="0" fillId="0" borderId="0" xfId="0" applyFill="1"/>
    <xf numFmtId="164" fontId="0" fillId="0" borderId="1" xfId="0" applyNumberFormat="1" applyBorder="1"/>
    <xf numFmtId="0" fontId="1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3" fontId="0" fillId="0" borderId="0" xfId="0" applyNumberFormat="1"/>
    <xf numFmtId="0" fontId="1" fillId="0" borderId="11" xfId="0" applyFont="1" applyBorder="1" applyAlignment="1">
      <alignment horizontal="right"/>
    </xf>
    <xf numFmtId="3" fontId="1" fillId="0" borderId="11" xfId="0" applyNumberFormat="1" applyFont="1" applyBorder="1"/>
    <xf numFmtId="3" fontId="1" fillId="0" borderId="12" xfId="0" applyNumberFormat="1" applyFont="1" applyBorder="1"/>
    <xf numFmtId="3" fontId="0" fillId="0" borderId="11" xfId="0" applyNumberFormat="1" applyBorder="1"/>
    <xf numFmtId="0" fontId="0" fillId="0" borderId="4" xfId="0" applyBorder="1" applyAlignment="1">
      <alignment horizontal="center" vertical="center"/>
    </xf>
    <xf numFmtId="0" fontId="0" fillId="6" borderId="9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4" fontId="3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" fontId="3" fillId="7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7" borderId="1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5"/>
  <sheetViews>
    <sheetView workbookViewId="0">
      <selection activeCell="F97" sqref="F97"/>
    </sheetView>
  </sheetViews>
  <sheetFormatPr defaultRowHeight="15"/>
  <cols>
    <col min="1" max="1" width="14" customWidth="1"/>
    <col min="2" max="2" width="16.5703125" customWidth="1"/>
    <col min="3" max="3" width="17.85546875" customWidth="1"/>
    <col min="4" max="4" width="17" customWidth="1"/>
    <col min="5" max="5" width="13.28515625" customWidth="1"/>
    <col min="6" max="6" width="12.7109375" customWidth="1"/>
    <col min="7" max="7" width="14.5703125" customWidth="1"/>
    <col min="8" max="19" width="12.7109375" customWidth="1"/>
  </cols>
  <sheetData>
    <row r="1" spans="1:13" ht="30">
      <c r="A1" s="12" t="s">
        <v>0</v>
      </c>
    </row>
    <row r="2" spans="1:13" ht="23.25">
      <c r="A2" s="7" t="s">
        <v>1</v>
      </c>
      <c r="J2" s="5"/>
    </row>
    <row r="4" spans="1:13" ht="15.75" thickBot="1"/>
    <row r="5" spans="1:13" ht="42" customHeight="1" thickTop="1" thickBot="1">
      <c r="A5" s="27" t="s">
        <v>2</v>
      </c>
      <c r="B5" s="25" t="s">
        <v>3</v>
      </c>
      <c r="C5" s="25" t="s">
        <v>4</v>
      </c>
      <c r="D5" s="25" t="s">
        <v>5</v>
      </c>
      <c r="E5" s="26" t="s">
        <v>6</v>
      </c>
      <c r="F5" s="25" t="s">
        <v>7</v>
      </c>
      <c r="G5" s="25" t="s">
        <v>8</v>
      </c>
    </row>
    <row r="6" spans="1:13" ht="17.25" thickTop="1" thickBot="1">
      <c r="A6" s="28" t="s">
        <v>9</v>
      </c>
      <c r="B6" s="29">
        <f>SUM('July 2016'!F4,'Aug 2016'!F4,'Sept 2016'!F4,'Oct 2016'!F4,'Nov 2016'!F4,'Dec 2016'!F4,'Jan 2017'!F4,'Feb 2017'!F4,'March 2017'!F4,'Apr 2017'!F4,'May 2017'!F4,'June 2017'!F4)</f>
        <v>12132</v>
      </c>
      <c r="C6" s="29">
        <f>SUM('July 2016'!G4,'Aug 2016'!G4,'Sept 2016'!G4,'Oct 2016'!G4,'Nov 2016'!G4,'Dec 2016'!G4,'Jan 2017'!G4,'Feb 2017'!G4,'March 2017'!G4,'Apr 2017'!G4,'May 2017'!G4,'June 2017'!G4)</f>
        <v>162</v>
      </c>
      <c r="D6" s="29">
        <f>SUM('July 2016'!H4,'Aug 2016'!H4,'Sept 2016'!H4,'Oct 2016'!H4,'Nov 2016'!H4,'Dec 2016'!H4,'Jan 2017'!H4,'Feb 2017'!H4,'March 2017'!H4,'Apr 2017'!H4,'May 2017'!H4,'June 2017'!H4)</f>
        <v>4536</v>
      </c>
      <c r="E6" s="45">
        <f>SUM('July 2016'!J4,'Aug 2016'!J4,'Sept 2016'!J4,'Oct 2016'!J4,'Nov 2016'!J4,'Dec 2016'!J4,'Jan 2017'!J4,'Feb 2017'!J4,'March 2017'!J4,'Apr 2017'!J4,'May 2017'!J53,'June 2017'!J53)</f>
        <v>12649</v>
      </c>
      <c r="F6" s="45">
        <f>SUM(B6,D6,E6)</f>
        <v>29317</v>
      </c>
      <c r="G6" s="29">
        <f>SUM('July 2016'!L4,'Aug 2016'!L4,'Sept 2016'!L4,'Oct 2016'!L4,'Nov 2016'!L4,'Dec 2016'!L4,'Jan 2017'!L4,'Feb 2017'!L4,'March 2017'!L4,'Apr 2017'!L4,'May 2017'!L4,'June 2017'!L4)</f>
        <v>0</v>
      </c>
    </row>
    <row r="7" spans="1:13" ht="15.75" thickTop="1"/>
    <row r="8" spans="1:13">
      <c r="A8" s="60" t="s">
        <v>10</v>
      </c>
    </row>
    <row r="9" spans="1:13">
      <c r="A9" s="61"/>
      <c r="B9" s="34">
        <v>42552</v>
      </c>
      <c r="C9" s="34">
        <v>42583</v>
      </c>
      <c r="D9" s="34">
        <v>42614</v>
      </c>
      <c r="E9" s="34">
        <v>42644</v>
      </c>
      <c r="F9" s="34">
        <v>42675</v>
      </c>
      <c r="G9" s="34">
        <v>42705</v>
      </c>
      <c r="H9" s="34">
        <v>42736</v>
      </c>
      <c r="I9" s="34">
        <v>42767</v>
      </c>
      <c r="J9" s="34">
        <v>42795</v>
      </c>
      <c r="K9" s="34">
        <v>42826</v>
      </c>
      <c r="L9" s="34">
        <v>42856</v>
      </c>
      <c r="M9" s="34">
        <v>42887</v>
      </c>
    </row>
    <row r="10" spans="1:13">
      <c r="A10" s="33">
        <v>718</v>
      </c>
      <c r="B10" s="32">
        <f>'July 2016'!K8</f>
        <v>0</v>
      </c>
      <c r="C10" s="32">
        <f>'Aug 2016'!K8</f>
        <v>0</v>
      </c>
      <c r="D10" s="32">
        <f>'Sept 2016'!K8</f>
        <v>0</v>
      </c>
      <c r="E10" s="32">
        <f>'Oct 2016'!K8</f>
        <v>0</v>
      </c>
      <c r="F10" s="32">
        <f>'Nov 2016'!K8</f>
        <v>0</v>
      </c>
      <c r="G10" s="32">
        <f>'Dec 2016'!K8</f>
        <v>0</v>
      </c>
      <c r="H10" s="32">
        <f>'Jan 2017'!K8</f>
        <v>0</v>
      </c>
      <c r="I10" s="32">
        <f>'Feb 2017'!K8</f>
        <v>0</v>
      </c>
      <c r="J10" s="32">
        <f>'March 2017'!K8</f>
        <v>0</v>
      </c>
      <c r="K10" s="32">
        <f>'Apr 2017'!K8</f>
        <v>0</v>
      </c>
      <c r="L10" s="32">
        <f>'May 2017'!K8</f>
        <v>0</v>
      </c>
      <c r="M10" s="32">
        <f>'June 2017'!K8</f>
        <v>0</v>
      </c>
    </row>
    <row r="11" spans="1:13">
      <c r="A11" s="33">
        <v>721</v>
      </c>
      <c r="B11" s="32">
        <f>'July 2016'!K9</f>
        <v>0</v>
      </c>
      <c r="C11" s="32">
        <f>'Aug 2016'!K9</f>
        <v>0</v>
      </c>
      <c r="D11" s="32">
        <f>'Sept 2016'!K9</f>
        <v>941</v>
      </c>
      <c r="E11" s="32">
        <f>'Oct 2016'!K9</f>
        <v>241</v>
      </c>
      <c r="F11" s="32">
        <f>'Nov 2016'!K9</f>
        <v>0</v>
      </c>
      <c r="G11" s="32">
        <f>'Dec 2016'!K9</f>
        <v>0</v>
      </c>
      <c r="H11" s="32">
        <f>'Jan 2017'!K9</f>
        <v>0</v>
      </c>
      <c r="I11" s="32">
        <f>'Feb 2017'!K9</f>
        <v>0</v>
      </c>
      <c r="J11" s="32">
        <f>'March 2017'!K9</f>
        <v>0</v>
      </c>
      <c r="K11" s="32">
        <f>'Apr 2017'!K9</f>
        <v>0</v>
      </c>
      <c r="L11" s="32">
        <f>'May 2017'!K9</f>
        <v>0</v>
      </c>
      <c r="M11" s="32">
        <f>'June 2017'!K9</f>
        <v>0</v>
      </c>
    </row>
    <row r="12" spans="1:13">
      <c r="A12" s="33">
        <v>723</v>
      </c>
      <c r="B12" s="32">
        <f>'July 2016'!K10</f>
        <v>0</v>
      </c>
      <c r="C12" s="32">
        <f>'Aug 2016'!K10</f>
        <v>0</v>
      </c>
      <c r="D12" s="32">
        <f>'Sept 2016'!K10</f>
        <v>0</v>
      </c>
      <c r="E12" s="32">
        <f>'Oct 2016'!K10</f>
        <v>0</v>
      </c>
      <c r="F12" s="32">
        <f>'Nov 2016'!K10</f>
        <v>0</v>
      </c>
      <c r="G12" s="32">
        <f>'Dec 2016'!K10</f>
        <v>0</v>
      </c>
      <c r="H12" s="32">
        <f>'Jan 2017'!K10</f>
        <v>0</v>
      </c>
      <c r="I12" s="32">
        <f>'Feb 2017'!K10</f>
        <v>0</v>
      </c>
      <c r="J12" s="32">
        <f>'March 2017'!K10</f>
        <v>0</v>
      </c>
      <c r="K12" s="32">
        <f>'Apr 2017'!K10</f>
        <v>0</v>
      </c>
      <c r="L12" s="32">
        <f>'May 2017'!K10</f>
        <v>0</v>
      </c>
      <c r="M12" s="32">
        <f>'June 2017'!K10</f>
        <v>0</v>
      </c>
    </row>
    <row r="13" spans="1:13">
      <c r="A13" s="33">
        <v>2008</v>
      </c>
      <c r="B13" s="32">
        <f>'July 2016'!K11</f>
        <v>0</v>
      </c>
      <c r="C13" s="32">
        <f>'Aug 2016'!K11</f>
        <v>474</v>
      </c>
      <c r="D13" s="32">
        <f>'Sept 2016'!K11</f>
        <v>0</v>
      </c>
      <c r="E13" s="32">
        <f>'Oct 2016'!K11</f>
        <v>137</v>
      </c>
      <c r="F13" s="32">
        <f>'Nov 2016'!K11</f>
        <v>0</v>
      </c>
      <c r="G13" s="32">
        <f>'Dec 2016'!K11</f>
        <v>0</v>
      </c>
      <c r="H13" s="32">
        <f>'Jan 2017'!K11</f>
        <v>0</v>
      </c>
      <c r="I13" s="32">
        <f>'Feb 2017'!K11</f>
        <v>0</v>
      </c>
      <c r="J13" s="32">
        <f>'March 2017'!K11</f>
        <v>0</v>
      </c>
      <c r="K13" s="32">
        <f>'Apr 2017'!K11</f>
        <v>0</v>
      </c>
      <c r="L13" s="32">
        <f>'May 2017'!K11</f>
        <v>0</v>
      </c>
      <c r="M13" s="32">
        <f>'June 2017'!K11</f>
        <v>0</v>
      </c>
    </row>
    <row r="14" spans="1:13">
      <c r="A14" s="33">
        <v>2016</v>
      </c>
      <c r="B14" s="32">
        <f>'July 2016'!K12</f>
        <v>0</v>
      </c>
      <c r="C14" s="32">
        <f>'Aug 2016'!K12</f>
        <v>1336</v>
      </c>
      <c r="D14" s="32">
        <f>'Sept 2016'!K12</f>
        <v>322</v>
      </c>
      <c r="E14" s="32">
        <f>'Oct 2016'!K12</f>
        <v>0</v>
      </c>
      <c r="F14" s="32">
        <f>'Nov 2016'!K12</f>
        <v>0</v>
      </c>
      <c r="G14" s="32">
        <f>'Dec 2016'!K12</f>
        <v>0</v>
      </c>
      <c r="H14" s="32">
        <f>'Jan 2017'!K12</f>
        <v>0</v>
      </c>
      <c r="I14" s="32">
        <f>'Feb 2017'!K12</f>
        <v>0</v>
      </c>
      <c r="J14" s="32">
        <f>'March 2017'!K12</f>
        <v>0</v>
      </c>
      <c r="K14" s="32">
        <f>'Apr 2017'!K12</f>
        <v>0</v>
      </c>
      <c r="L14" s="32">
        <f>'May 2017'!K12</f>
        <v>0</v>
      </c>
      <c r="M14" s="32">
        <f>'June 2017'!K12</f>
        <v>0</v>
      </c>
    </row>
    <row r="15" spans="1:13">
      <c r="A15" s="33">
        <v>2017</v>
      </c>
      <c r="B15" s="32">
        <f>'July 2016'!K13</f>
        <v>423</v>
      </c>
      <c r="C15" s="32">
        <f>'Aug 2016'!K13</f>
        <v>0</v>
      </c>
      <c r="D15" s="32">
        <f>'Sept 2016'!K13</f>
        <v>794</v>
      </c>
      <c r="E15" s="32">
        <f>'Oct 2016'!K13</f>
        <v>138</v>
      </c>
      <c r="F15" s="32">
        <f>'Nov 2016'!K13</f>
        <v>0</v>
      </c>
      <c r="G15" s="32">
        <f>'Dec 2016'!K13</f>
        <v>0</v>
      </c>
      <c r="H15" s="32">
        <f>'Jan 2017'!K13</f>
        <v>0</v>
      </c>
      <c r="I15" s="32">
        <f>'Feb 2017'!K13</f>
        <v>0</v>
      </c>
      <c r="J15" s="32">
        <f>'March 2017'!K13</f>
        <v>0</v>
      </c>
      <c r="K15" s="32">
        <f>'Apr 2017'!K13</f>
        <v>0</v>
      </c>
      <c r="L15" s="32">
        <f>'May 2017'!K13</f>
        <v>0</v>
      </c>
      <c r="M15" s="32">
        <f>'June 2017'!K13</f>
        <v>0</v>
      </c>
    </row>
    <row r="16" spans="1:13">
      <c r="A16" s="33">
        <v>2019</v>
      </c>
      <c r="B16" s="32">
        <f>'July 2016'!K14</f>
        <v>0</v>
      </c>
      <c r="C16" s="32">
        <f>'Aug 2016'!K14</f>
        <v>876</v>
      </c>
      <c r="D16" s="32">
        <f>'Sept 2016'!K14</f>
        <v>1801</v>
      </c>
      <c r="E16" s="32">
        <f>'Oct 2016'!K14</f>
        <v>0</v>
      </c>
      <c r="F16" s="32">
        <f>'Nov 2016'!K14</f>
        <v>0</v>
      </c>
      <c r="G16" s="32">
        <f>'Dec 2016'!K14</f>
        <v>0</v>
      </c>
      <c r="H16" s="32">
        <f>'Jan 2017'!K14</f>
        <v>0</v>
      </c>
      <c r="I16" s="32">
        <f>'Feb 2017'!K14</f>
        <v>0</v>
      </c>
      <c r="J16" s="32">
        <f>'March 2017'!K14</f>
        <v>0</v>
      </c>
      <c r="K16" s="32">
        <f>'Apr 2017'!K14</f>
        <v>0</v>
      </c>
      <c r="L16" s="32">
        <f>'May 2017'!K14</f>
        <v>0</v>
      </c>
      <c r="M16" s="32">
        <f>'June 2017'!K14</f>
        <v>0</v>
      </c>
    </row>
    <row r="17" spans="1:13">
      <c r="A17" s="33">
        <v>2023</v>
      </c>
      <c r="B17" s="32">
        <f>'July 2016'!K15</f>
        <v>385</v>
      </c>
      <c r="C17" s="32">
        <f>'Aug 2016'!K15</f>
        <v>4237</v>
      </c>
      <c r="D17" s="32">
        <f>'Sept 2016'!K15</f>
        <v>1650</v>
      </c>
      <c r="E17" s="32">
        <f>'Oct 2016'!K15</f>
        <v>0</v>
      </c>
      <c r="F17" s="32">
        <f>'Nov 2016'!K15</f>
        <v>0</v>
      </c>
      <c r="G17" s="32">
        <f>'Dec 2016'!K15</f>
        <v>0</v>
      </c>
      <c r="H17" s="32">
        <f>'Jan 2017'!K15</f>
        <v>0</v>
      </c>
      <c r="I17" s="32">
        <f>'Feb 2017'!K15</f>
        <v>0</v>
      </c>
      <c r="J17" s="32">
        <f>'March 2017'!K15</f>
        <v>0</v>
      </c>
      <c r="K17" s="32">
        <f>'Apr 2017'!K15</f>
        <v>0</v>
      </c>
      <c r="L17" s="32">
        <f>'May 2017'!K15</f>
        <v>0</v>
      </c>
      <c r="M17" s="32">
        <f>'June 2017'!K15</f>
        <v>0</v>
      </c>
    </row>
    <row r="18" spans="1:13">
      <c r="A18" s="33">
        <v>2024</v>
      </c>
      <c r="B18" s="32">
        <f>'July 2016'!K16</f>
        <v>0</v>
      </c>
      <c r="C18" s="32">
        <f>'Aug 2016'!K16</f>
        <v>174</v>
      </c>
      <c r="D18" s="32">
        <f>'Sept 2016'!K16</f>
        <v>219</v>
      </c>
      <c r="E18" s="32">
        <f>'Oct 2016'!K16</f>
        <v>354</v>
      </c>
      <c r="F18" s="32">
        <f>'Nov 2016'!K16</f>
        <v>0</v>
      </c>
      <c r="G18" s="32">
        <f>'Dec 2016'!K16</f>
        <v>0</v>
      </c>
      <c r="H18" s="32">
        <f>'Jan 2017'!K16</f>
        <v>0</v>
      </c>
      <c r="I18" s="32">
        <f>'Feb 2017'!K16</f>
        <v>0</v>
      </c>
      <c r="J18" s="32">
        <f>'March 2017'!K16</f>
        <v>0</v>
      </c>
      <c r="K18" s="32">
        <f>'Apr 2017'!K16</f>
        <v>0</v>
      </c>
      <c r="L18" s="32">
        <f>'May 2017'!K16</f>
        <v>0</v>
      </c>
      <c r="M18" s="32">
        <f>'June 2017'!K16</f>
        <v>0</v>
      </c>
    </row>
    <row r="19" spans="1:13">
      <c r="A19" s="33">
        <v>2041</v>
      </c>
      <c r="B19" s="32">
        <f>'July 2016'!K17</f>
        <v>0</v>
      </c>
      <c r="C19" s="32">
        <f>'Aug 2016'!K17</f>
        <v>0</v>
      </c>
      <c r="D19" s="32">
        <f>'Sept 2016'!K17</f>
        <v>0</v>
      </c>
      <c r="E19" s="32">
        <f>'Oct 2016'!K17</f>
        <v>464</v>
      </c>
      <c r="F19" s="32">
        <f>'Nov 2016'!K17</f>
        <v>0</v>
      </c>
      <c r="G19" s="32">
        <f>'Dec 2016'!K17</f>
        <v>0</v>
      </c>
      <c r="H19" s="32">
        <f>'Jan 2017'!K17</f>
        <v>0</v>
      </c>
      <c r="I19" s="32">
        <f>'Feb 2017'!K17</f>
        <v>0</v>
      </c>
      <c r="J19" s="32">
        <f>'March 2017'!K17</f>
        <v>0</v>
      </c>
      <c r="K19" s="32">
        <f>'Apr 2017'!K17</f>
        <v>0</v>
      </c>
      <c r="L19" s="32">
        <f>'May 2017'!K17</f>
        <v>0</v>
      </c>
      <c r="M19" s="32">
        <f>'June 2017'!K17</f>
        <v>0</v>
      </c>
    </row>
    <row r="20" spans="1:13">
      <c r="A20" s="33">
        <v>2042</v>
      </c>
      <c r="B20" s="32">
        <f>'July 2016'!K18</f>
        <v>0</v>
      </c>
      <c r="C20" s="32">
        <f>'Aug 2016'!K18</f>
        <v>0</v>
      </c>
      <c r="D20" s="32">
        <f>'Sept 2016'!K18</f>
        <v>0</v>
      </c>
      <c r="E20" s="32">
        <f>'Oct 2016'!K18</f>
        <v>1060</v>
      </c>
      <c r="F20" s="32">
        <f>'Nov 2016'!K18</f>
        <v>0</v>
      </c>
      <c r="G20" s="32">
        <f>'Dec 2016'!K18</f>
        <v>0</v>
      </c>
      <c r="H20" s="32">
        <f>'Jan 2017'!K18</f>
        <v>0</v>
      </c>
      <c r="I20" s="32">
        <f>'Feb 2017'!K18</f>
        <v>0</v>
      </c>
      <c r="J20" s="32">
        <f>'March 2017'!K18</f>
        <v>0</v>
      </c>
      <c r="K20" s="32">
        <f>'Apr 2017'!K18</f>
        <v>0</v>
      </c>
      <c r="L20" s="32">
        <f>'May 2017'!K18</f>
        <v>0</v>
      </c>
      <c r="M20" s="32">
        <f>'June 2017'!K18</f>
        <v>0</v>
      </c>
    </row>
    <row r="21" spans="1:13">
      <c r="A21" s="33">
        <v>2043</v>
      </c>
      <c r="B21" s="32">
        <f>'July 2016'!K19</f>
        <v>916</v>
      </c>
      <c r="C21" s="32">
        <f>'Aug 2016'!K19</f>
        <v>0</v>
      </c>
      <c r="D21" s="32">
        <f>'Sept 2016'!K19</f>
        <v>160</v>
      </c>
      <c r="E21" s="32">
        <f>'Oct 2016'!K19</f>
        <v>0</v>
      </c>
      <c r="F21" s="32">
        <f>'Nov 2016'!K19</f>
        <v>0</v>
      </c>
      <c r="G21" s="32">
        <f>'Dec 2016'!K19</f>
        <v>0</v>
      </c>
      <c r="H21" s="32">
        <f>'Jan 2017'!K19</f>
        <v>0</v>
      </c>
      <c r="I21" s="32">
        <f>'Feb 2017'!K19</f>
        <v>0</v>
      </c>
      <c r="J21" s="32">
        <f>'March 2017'!K19</f>
        <v>0</v>
      </c>
      <c r="K21" s="32">
        <f>'Apr 2017'!K19</f>
        <v>0</v>
      </c>
      <c r="L21" s="32">
        <f>'May 2017'!K19</f>
        <v>0</v>
      </c>
      <c r="M21" s="32">
        <f>'June 2017'!K19</f>
        <v>0</v>
      </c>
    </row>
    <row r="22" spans="1:13">
      <c r="A22" s="33">
        <v>2061</v>
      </c>
      <c r="B22" s="32">
        <f>'July 2016'!K20</f>
        <v>312</v>
      </c>
      <c r="C22" s="32">
        <f>'Aug 2016'!K20</f>
        <v>0</v>
      </c>
      <c r="D22" s="32">
        <f>'Sept 2016'!K20</f>
        <v>0</v>
      </c>
      <c r="E22" s="32">
        <f>'Oct 2016'!K20</f>
        <v>0</v>
      </c>
      <c r="F22" s="32">
        <f>'Nov 2016'!K20</f>
        <v>0</v>
      </c>
      <c r="G22" s="32">
        <f>'Dec 2016'!K20</f>
        <v>0</v>
      </c>
      <c r="H22" s="32">
        <f>'Jan 2017'!K20</f>
        <v>0</v>
      </c>
      <c r="I22" s="32">
        <f>'Feb 2017'!K20</f>
        <v>0</v>
      </c>
      <c r="J22" s="32">
        <f>'March 2017'!K20</f>
        <v>0</v>
      </c>
      <c r="K22" s="32">
        <f>'Apr 2017'!K20</f>
        <v>0</v>
      </c>
      <c r="L22" s="32">
        <f>'May 2017'!K20</f>
        <v>0</v>
      </c>
      <c r="M22" s="32">
        <f>'June 2017'!K20</f>
        <v>0</v>
      </c>
    </row>
    <row r="23" spans="1:13">
      <c r="A23" s="33">
        <v>2062</v>
      </c>
      <c r="B23" s="32">
        <f>'July 2016'!K21</f>
        <v>0</v>
      </c>
      <c r="C23" s="32">
        <f>'Aug 2016'!K21</f>
        <v>0</v>
      </c>
      <c r="D23" s="32">
        <f>'Sept 2016'!K21</f>
        <v>0</v>
      </c>
      <c r="E23" s="32">
        <f>'Oct 2016'!K21</f>
        <v>448</v>
      </c>
      <c r="F23" s="32">
        <f>'Nov 2016'!K21</f>
        <v>0</v>
      </c>
      <c r="G23" s="32">
        <f>'Dec 2016'!K21</f>
        <v>0</v>
      </c>
      <c r="H23" s="32">
        <f>'Jan 2017'!K21</f>
        <v>0</v>
      </c>
      <c r="I23" s="32">
        <f>'Feb 2017'!K21</f>
        <v>0</v>
      </c>
      <c r="J23" s="32">
        <f>'March 2017'!K21</f>
        <v>0</v>
      </c>
      <c r="K23" s="32">
        <f>'Apr 2017'!K21</f>
        <v>0</v>
      </c>
      <c r="L23" s="32">
        <f>'May 2017'!K21</f>
        <v>0</v>
      </c>
      <c r="M23" s="32">
        <f>'June 2017'!K21</f>
        <v>0</v>
      </c>
    </row>
    <row r="24" spans="1:13">
      <c r="A24" s="33">
        <v>2063</v>
      </c>
      <c r="B24" s="32">
        <f>'July 2016'!K22</f>
        <v>1126</v>
      </c>
      <c r="C24" s="32">
        <f>'Aug 2016'!K22</f>
        <v>0</v>
      </c>
      <c r="D24" s="32">
        <f>'Sept 2016'!K22</f>
        <v>0</v>
      </c>
      <c r="E24" s="32">
        <f>'Oct 2016'!K22</f>
        <v>141</v>
      </c>
      <c r="F24" s="32">
        <f>'Nov 2016'!K22</f>
        <v>0</v>
      </c>
      <c r="G24" s="32">
        <f>'Dec 2016'!K22</f>
        <v>0</v>
      </c>
      <c r="H24" s="32">
        <f>'Jan 2017'!K22</f>
        <v>0</v>
      </c>
      <c r="I24" s="32">
        <f>'Feb 2017'!K22</f>
        <v>0</v>
      </c>
      <c r="J24" s="32">
        <f>'March 2017'!K22</f>
        <v>0</v>
      </c>
      <c r="K24" s="32">
        <f>'Apr 2017'!K22</f>
        <v>0</v>
      </c>
      <c r="L24" s="32">
        <f>'May 2017'!K22</f>
        <v>0</v>
      </c>
      <c r="M24" s="32">
        <f>'June 2017'!K22</f>
        <v>0</v>
      </c>
    </row>
    <row r="25" spans="1:13">
      <c r="A25" s="33">
        <v>2090</v>
      </c>
      <c r="B25" s="32">
        <f>'July 2016'!K23</f>
        <v>0</v>
      </c>
      <c r="C25" s="32">
        <f>'Aug 2016'!K23</f>
        <v>112</v>
      </c>
      <c r="D25" s="32">
        <f>'Sept 2016'!K23</f>
        <v>0</v>
      </c>
      <c r="E25" s="32">
        <f>'Oct 2016'!K23</f>
        <v>138</v>
      </c>
      <c r="F25" s="32">
        <f>'Nov 2016'!K23</f>
        <v>0</v>
      </c>
      <c r="G25" s="32">
        <f>'Dec 2016'!K23</f>
        <v>0</v>
      </c>
      <c r="H25" s="32">
        <f>'Jan 2017'!K23</f>
        <v>0</v>
      </c>
      <c r="I25" s="32">
        <f>'Feb 2017'!K23</f>
        <v>0</v>
      </c>
      <c r="J25" s="32">
        <f>'March 2017'!K23</f>
        <v>0</v>
      </c>
      <c r="K25" s="32">
        <f>'Apr 2017'!K23</f>
        <v>0</v>
      </c>
      <c r="L25" s="32">
        <f>'May 2017'!K23</f>
        <v>0</v>
      </c>
      <c r="M25" s="32">
        <f>'June 2017'!K23</f>
        <v>0</v>
      </c>
    </row>
    <row r="26" spans="1:13">
      <c r="A26" s="33">
        <v>2091</v>
      </c>
      <c r="B26" s="32">
        <f>'July 2016'!K24</f>
        <v>0</v>
      </c>
      <c r="C26" s="32">
        <f>'Aug 2016'!K24</f>
        <v>1211</v>
      </c>
      <c r="D26" s="32">
        <f>'Sept 2016'!K24</f>
        <v>0</v>
      </c>
      <c r="E26" s="32">
        <f>'Oct 2016'!K24</f>
        <v>781</v>
      </c>
      <c r="F26" s="32">
        <f>'Nov 2016'!K24</f>
        <v>0</v>
      </c>
      <c r="G26" s="32">
        <f>'Dec 2016'!K24</f>
        <v>0</v>
      </c>
      <c r="H26" s="32">
        <f>'Jan 2017'!K24</f>
        <v>0</v>
      </c>
      <c r="I26" s="32">
        <f>'Feb 2017'!K24</f>
        <v>0</v>
      </c>
      <c r="J26" s="32">
        <f>'March 2017'!K24</f>
        <v>0</v>
      </c>
      <c r="K26" s="32">
        <f>'Apr 2017'!K24</f>
        <v>0</v>
      </c>
      <c r="L26" s="32">
        <f>'May 2017'!K24</f>
        <v>0</v>
      </c>
      <c r="M26" s="32">
        <f>'June 2017'!K24</f>
        <v>0</v>
      </c>
    </row>
    <row r="27" spans="1:13">
      <c r="A27" s="33">
        <v>2092</v>
      </c>
      <c r="B27" s="32">
        <f>'July 2016'!K25</f>
        <v>415</v>
      </c>
      <c r="C27" s="32">
        <f>'Aug 2016'!K25</f>
        <v>0</v>
      </c>
      <c r="D27" s="32">
        <f>'Sept 2016'!K25</f>
        <v>135</v>
      </c>
      <c r="E27" s="32">
        <f>'Oct 2016'!K25</f>
        <v>132</v>
      </c>
      <c r="F27" s="32">
        <f>'Nov 2016'!K25</f>
        <v>0</v>
      </c>
      <c r="G27" s="32">
        <f>'Dec 2016'!K25</f>
        <v>0</v>
      </c>
      <c r="H27" s="32">
        <f>'Jan 2017'!K25</f>
        <v>0</v>
      </c>
      <c r="I27" s="32">
        <f>'Feb 2017'!K25</f>
        <v>0</v>
      </c>
      <c r="J27" s="32">
        <f>'March 2017'!K25</f>
        <v>0</v>
      </c>
      <c r="K27" s="32">
        <f>'Apr 2017'!K25</f>
        <v>0</v>
      </c>
      <c r="L27" s="32">
        <f>'May 2017'!K25</f>
        <v>0</v>
      </c>
      <c r="M27" s="32">
        <f>'June 2017'!K25</f>
        <v>0</v>
      </c>
    </row>
    <row r="28" spans="1:13">
      <c r="A28" s="33">
        <v>2101</v>
      </c>
      <c r="B28" s="32">
        <f>'July 2016'!K26</f>
        <v>0</v>
      </c>
      <c r="C28" s="32">
        <f>'Aug 2016'!K26</f>
        <v>0</v>
      </c>
      <c r="D28" s="32">
        <f>'Sept 2016'!K26</f>
        <v>673</v>
      </c>
      <c r="E28" s="32">
        <f>'Oct 2016'!K26</f>
        <v>0</v>
      </c>
      <c r="F28" s="32">
        <f>'Nov 2016'!K26</f>
        <v>0</v>
      </c>
      <c r="G28" s="32">
        <f>'Dec 2016'!K26</f>
        <v>0</v>
      </c>
      <c r="H28" s="32">
        <f>'Jan 2017'!K26</f>
        <v>0</v>
      </c>
      <c r="I28" s="32">
        <f>'Feb 2017'!K26</f>
        <v>0</v>
      </c>
      <c r="J28" s="32">
        <f>'March 2017'!K26</f>
        <v>0</v>
      </c>
      <c r="K28" s="32">
        <f>'Apr 2017'!K26</f>
        <v>0</v>
      </c>
      <c r="L28" s="32">
        <f>'May 2017'!K26</f>
        <v>0</v>
      </c>
      <c r="M28" s="32">
        <f>'June 2017'!K26</f>
        <v>0</v>
      </c>
    </row>
    <row r="29" spans="1:13">
      <c r="A29" s="33">
        <v>2102</v>
      </c>
      <c r="B29" s="32">
        <f>'July 2016'!K27</f>
        <v>1481</v>
      </c>
      <c r="C29" s="32">
        <f>'Aug 2016'!K27</f>
        <v>0</v>
      </c>
      <c r="D29" s="32">
        <f>'Sept 2016'!K27</f>
        <v>853</v>
      </c>
      <c r="E29" s="32">
        <f>'Oct 2016'!K27</f>
        <v>0</v>
      </c>
      <c r="F29" s="32">
        <f>'Nov 2016'!K27</f>
        <v>0</v>
      </c>
      <c r="G29" s="32">
        <f>'Dec 2016'!K27</f>
        <v>0</v>
      </c>
      <c r="H29" s="32">
        <f>'Jan 2017'!K27</f>
        <v>0</v>
      </c>
      <c r="I29" s="32">
        <f>'Feb 2017'!K27</f>
        <v>0</v>
      </c>
      <c r="J29" s="32">
        <f>'March 2017'!K27</f>
        <v>0</v>
      </c>
      <c r="K29" s="32">
        <f>'Apr 2017'!K27</f>
        <v>0</v>
      </c>
      <c r="L29" s="32">
        <f>'May 2017'!K27</f>
        <v>0</v>
      </c>
      <c r="M29" s="32">
        <f>'June 2017'!K27</f>
        <v>0</v>
      </c>
    </row>
    <row r="30" spans="1:13">
      <c r="A30" s="33">
        <v>2103</v>
      </c>
      <c r="B30" s="32">
        <f>'July 2016'!K28</f>
        <v>0</v>
      </c>
      <c r="C30" s="32">
        <f>'Aug 2016'!K28</f>
        <v>9679</v>
      </c>
      <c r="D30" s="32">
        <f>'Sept 2016'!K28</f>
        <v>0</v>
      </c>
      <c r="E30" s="32">
        <f>'Oct 2016'!K28</f>
        <v>156</v>
      </c>
      <c r="F30" s="32">
        <f>'Nov 2016'!K28</f>
        <v>0</v>
      </c>
      <c r="G30" s="32">
        <f>'Dec 2016'!K28</f>
        <v>0</v>
      </c>
      <c r="H30" s="32">
        <f>'Jan 2017'!K28</f>
        <v>0</v>
      </c>
      <c r="I30" s="32">
        <f>'Feb 2017'!K28</f>
        <v>0</v>
      </c>
      <c r="J30" s="32">
        <f>'March 2017'!K28</f>
        <v>0</v>
      </c>
      <c r="K30" s="32">
        <f>'Apr 2017'!K28</f>
        <v>0</v>
      </c>
      <c r="L30" s="32">
        <f>'May 2017'!K28</f>
        <v>0</v>
      </c>
      <c r="M30" s="32">
        <f>'June 2017'!K28</f>
        <v>0</v>
      </c>
    </row>
    <row r="31" spans="1:13">
      <c r="A31" s="33">
        <v>2111</v>
      </c>
      <c r="B31" s="32">
        <f>'July 2016'!K29</f>
        <v>0</v>
      </c>
      <c r="C31" s="32">
        <f>'Aug 2016'!K29</f>
        <v>457</v>
      </c>
      <c r="D31" s="32">
        <f>'Sept 2016'!K29</f>
        <v>902</v>
      </c>
      <c r="E31" s="32">
        <f>'Oct 2016'!K29</f>
        <v>0</v>
      </c>
      <c r="F31" s="32">
        <f>'Nov 2016'!K29</f>
        <v>0</v>
      </c>
      <c r="G31" s="32">
        <f>'Dec 2016'!K29</f>
        <v>0</v>
      </c>
      <c r="H31" s="32">
        <f>'Jan 2017'!K29</f>
        <v>0</v>
      </c>
      <c r="I31" s="32">
        <f>'Feb 2017'!K29</f>
        <v>0</v>
      </c>
      <c r="J31" s="32">
        <f>'March 2017'!K29</f>
        <v>0</v>
      </c>
      <c r="K31" s="32">
        <f>'Apr 2017'!K29</f>
        <v>0</v>
      </c>
      <c r="L31" s="32">
        <f>'May 2017'!K29</f>
        <v>0</v>
      </c>
      <c r="M31" s="32">
        <f>'June 2017'!K29</f>
        <v>0</v>
      </c>
    </row>
    <row r="32" spans="1:13">
      <c r="A32" s="33">
        <v>2112</v>
      </c>
      <c r="B32" s="32">
        <f>'July 2016'!K30</f>
        <v>0</v>
      </c>
      <c r="C32" s="32">
        <f>'Aug 2016'!K30</f>
        <v>531</v>
      </c>
      <c r="D32" s="32">
        <f>'Sept 2016'!K30</f>
        <v>377</v>
      </c>
      <c r="E32" s="32">
        <f>'Oct 2016'!K30</f>
        <v>0</v>
      </c>
      <c r="F32" s="32">
        <f>'Nov 2016'!K30</f>
        <v>0</v>
      </c>
      <c r="G32" s="32">
        <f>'Dec 2016'!K30</f>
        <v>0</v>
      </c>
      <c r="H32" s="32">
        <f>'Jan 2017'!K30</f>
        <v>0</v>
      </c>
      <c r="I32" s="32">
        <f>'Feb 2017'!K30</f>
        <v>0</v>
      </c>
      <c r="J32" s="32">
        <f>'March 2017'!K30</f>
        <v>0</v>
      </c>
      <c r="K32" s="32">
        <f>'Apr 2017'!K30</f>
        <v>0</v>
      </c>
      <c r="L32" s="32">
        <f>'May 2017'!K30</f>
        <v>0</v>
      </c>
      <c r="M32" s="32">
        <f>'June 2017'!K30</f>
        <v>0</v>
      </c>
    </row>
    <row r="33" spans="1:14">
      <c r="A33" s="33">
        <v>2113</v>
      </c>
      <c r="B33" s="32">
        <f>'July 2016'!K31</f>
        <v>189</v>
      </c>
      <c r="C33" s="32">
        <f>'Aug 2016'!K31</f>
        <v>0</v>
      </c>
      <c r="D33" s="32">
        <f>'Sept 2016'!K31</f>
        <v>0</v>
      </c>
      <c r="E33" s="32">
        <f>'Oct 2016'!K31</f>
        <v>461</v>
      </c>
      <c r="F33" s="32">
        <f>'Nov 2016'!K31</f>
        <v>0</v>
      </c>
      <c r="G33" s="32">
        <f>'Dec 2016'!K31</f>
        <v>0</v>
      </c>
      <c r="H33" s="32">
        <f>'Jan 2017'!K31</f>
        <v>0</v>
      </c>
      <c r="I33" s="32">
        <f>'Feb 2017'!K31</f>
        <v>0</v>
      </c>
      <c r="J33" s="32">
        <f>'March 2017'!K31</f>
        <v>0</v>
      </c>
      <c r="K33" s="32">
        <f>'Apr 2017'!K31</f>
        <v>0</v>
      </c>
      <c r="L33" s="32">
        <f>'May 2017'!K31</f>
        <v>0</v>
      </c>
      <c r="M33" s="32">
        <f>'June 2017'!K31</f>
        <v>0</v>
      </c>
    </row>
    <row r="34" spans="1:14">
      <c r="A34" s="33">
        <v>1301</v>
      </c>
      <c r="B34" s="32">
        <f>'July 2016'!K32</f>
        <v>1226</v>
      </c>
      <c r="C34" s="32">
        <f>'Aug 2016'!K32</f>
        <v>0</v>
      </c>
      <c r="D34" s="32">
        <f>'Sept 2016'!K32</f>
        <v>0</v>
      </c>
      <c r="E34" s="32">
        <f>'Oct 2016'!K32</f>
        <v>0</v>
      </c>
      <c r="F34" s="32">
        <f>'Nov 2016'!K32</f>
        <v>0</v>
      </c>
      <c r="G34" s="32">
        <f>'Dec 2016'!K32</f>
        <v>0</v>
      </c>
      <c r="H34" s="32">
        <f>'Jan 2017'!K32</f>
        <v>0</v>
      </c>
      <c r="I34" s="32">
        <f>'Feb 2017'!K32</f>
        <v>0</v>
      </c>
      <c r="J34" s="32">
        <f>'March 2017'!K32</f>
        <v>0</v>
      </c>
      <c r="K34" s="32">
        <f>'Apr 2017'!K32</f>
        <v>0</v>
      </c>
      <c r="L34" s="32">
        <f>'May 2017'!K32</f>
        <v>0</v>
      </c>
      <c r="M34" s="32">
        <f>'June 2017'!K32</f>
        <v>0</v>
      </c>
    </row>
    <row r="35" spans="1:14">
      <c r="A35" s="33">
        <v>1302</v>
      </c>
      <c r="B35" s="32">
        <f>'July 2016'!K33</f>
        <v>432</v>
      </c>
      <c r="C35" s="32">
        <f>'Aug 2016'!K33</f>
        <v>0</v>
      </c>
      <c r="D35" s="32">
        <f>'Sept 2016'!K33</f>
        <v>0</v>
      </c>
      <c r="E35" s="32">
        <f>'Oct 2016'!K33</f>
        <v>0</v>
      </c>
      <c r="F35" s="32">
        <f>'Nov 2016'!K33</f>
        <v>0</v>
      </c>
      <c r="G35" s="32">
        <f>'Dec 2016'!K33</f>
        <v>0</v>
      </c>
      <c r="H35" s="32">
        <f>'Jan 2017'!K33</f>
        <v>0</v>
      </c>
      <c r="I35" s="32">
        <f>'Feb 2017'!K33</f>
        <v>0</v>
      </c>
      <c r="J35" s="32">
        <f>'March 2017'!K33</f>
        <v>0</v>
      </c>
      <c r="K35" s="32">
        <f>'Apr 2017'!K33</f>
        <v>0</v>
      </c>
      <c r="L35" s="32">
        <f>'May 2017'!K33</f>
        <v>0</v>
      </c>
      <c r="M35" s="32">
        <f>'June 2017'!K33</f>
        <v>0</v>
      </c>
    </row>
    <row r="36" spans="1:14">
      <c r="A36" s="33">
        <v>1401</v>
      </c>
      <c r="B36" s="32">
        <f>'July 2016'!K34</f>
        <v>375</v>
      </c>
      <c r="C36" s="32">
        <f>'Aug 2016'!K34</f>
        <v>805</v>
      </c>
      <c r="D36" s="32">
        <f>'Sept 2016'!K34</f>
        <v>297</v>
      </c>
      <c r="E36" s="32">
        <f>'Oct 2016'!K34</f>
        <v>286</v>
      </c>
      <c r="F36" s="32">
        <f>'Nov 2016'!K34</f>
        <v>0</v>
      </c>
      <c r="G36" s="32">
        <f>'Dec 2016'!K34</f>
        <v>0</v>
      </c>
      <c r="H36" s="32">
        <f>'Jan 2017'!K34</f>
        <v>0</v>
      </c>
      <c r="I36" s="32">
        <f>'Feb 2017'!K34</f>
        <v>0</v>
      </c>
      <c r="J36" s="32">
        <f>'March 2017'!K34</f>
        <v>0</v>
      </c>
      <c r="K36" s="32">
        <f>'Apr 2017'!K34</f>
        <v>0</v>
      </c>
      <c r="L36" s="32">
        <f>'May 2017'!K34</f>
        <v>0</v>
      </c>
      <c r="M36" s="32">
        <f>'June 2017'!K34</f>
        <v>0</v>
      </c>
    </row>
    <row r="37" spans="1:14">
      <c r="A37" s="33">
        <v>1402</v>
      </c>
      <c r="B37" s="32">
        <f>'July 2016'!K35</f>
        <v>196</v>
      </c>
      <c r="C37" s="32">
        <f>'Aug 2016'!K35</f>
        <v>0</v>
      </c>
      <c r="D37" s="32">
        <f>'Sept 2016'!K35</f>
        <v>169</v>
      </c>
      <c r="E37" s="32">
        <f>'Oct 2016'!K35</f>
        <v>0</v>
      </c>
      <c r="F37" s="32">
        <f>'Nov 2016'!K35</f>
        <v>0</v>
      </c>
      <c r="G37" s="32">
        <f>'Dec 2016'!K35</f>
        <v>0</v>
      </c>
      <c r="H37" s="32">
        <f>'Jan 2017'!K35</f>
        <v>0</v>
      </c>
      <c r="I37" s="32">
        <f>'Feb 2017'!K35</f>
        <v>0</v>
      </c>
      <c r="J37" s="32">
        <f>'March 2017'!K35</f>
        <v>0</v>
      </c>
      <c r="K37" s="32">
        <f>'Apr 2017'!K35</f>
        <v>0</v>
      </c>
      <c r="L37" s="32">
        <f>'May 2017'!K35</f>
        <v>0</v>
      </c>
      <c r="M37" s="32">
        <f>'June 2017'!K35</f>
        <v>0</v>
      </c>
    </row>
    <row r="38" spans="1:14">
      <c r="A38" s="33">
        <v>1403</v>
      </c>
      <c r="B38" s="32">
        <f>'July 2016'!K36</f>
        <v>1459</v>
      </c>
      <c r="C38" s="32">
        <f>'Aug 2016'!K36</f>
        <v>0</v>
      </c>
      <c r="D38" s="32">
        <f>'Sept 2016'!K36</f>
        <v>0</v>
      </c>
      <c r="E38" s="32">
        <f>'Oct 2016'!K36</f>
        <v>626</v>
      </c>
      <c r="F38" s="32">
        <f>'Nov 2016'!K36</f>
        <v>0</v>
      </c>
      <c r="G38" s="32">
        <f>'Dec 2016'!K36</f>
        <v>0</v>
      </c>
      <c r="H38" s="32">
        <f>'Jan 2017'!K36</f>
        <v>0</v>
      </c>
      <c r="I38" s="32">
        <f>'Feb 2017'!K36</f>
        <v>0</v>
      </c>
      <c r="J38" s="32">
        <f>'March 2017'!K36</f>
        <v>0</v>
      </c>
      <c r="K38" s="32">
        <f>'Apr 2017'!K36</f>
        <v>0</v>
      </c>
      <c r="L38" s="32">
        <f>'May 2017'!K36</f>
        <v>0</v>
      </c>
      <c r="M38" s="32">
        <f>'June 2017'!K36</f>
        <v>0</v>
      </c>
    </row>
    <row r="39" spans="1:14">
      <c r="A39" s="33">
        <v>1404</v>
      </c>
      <c r="B39" s="32">
        <f>'July 2016'!K37</f>
        <v>159</v>
      </c>
      <c r="C39" s="32">
        <f>'Aug 2016'!K37</f>
        <v>0</v>
      </c>
      <c r="D39" s="32">
        <f>'Sept 2016'!K37</f>
        <v>0</v>
      </c>
      <c r="E39" s="32">
        <f>'Oct 2016'!K37</f>
        <v>543</v>
      </c>
      <c r="F39" s="32">
        <f>'Nov 2016'!K37</f>
        <v>0</v>
      </c>
      <c r="G39" s="32">
        <f>'Dec 2016'!K37</f>
        <v>0</v>
      </c>
      <c r="H39" s="32">
        <f>'Jan 2017'!K37</f>
        <v>0</v>
      </c>
      <c r="I39" s="32">
        <f>'Feb 2017'!K37</f>
        <v>0</v>
      </c>
      <c r="J39" s="32">
        <f>'March 2017'!K37</f>
        <v>0</v>
      </c>
      <c r="K39" s="32">
        <f>'Apr 2017'!K37</f>
        <v>0</v>
      </c>
      <c r="L39" s="32">
        <f>'May 2017'!K37</f>
        <v>0</v>
      </c>
      <c r="M39" s="32">
        <f>'June 2017'!K37</f>
        <v>0</v>
      </c>
    </row>
    <row r="40" spans="1:14">
      <c r="A40" s="33">
        <v>1405</v>
      </c>
      <c r="B40" s="32">
        <f>'July 2016'!K38</f>
        <v>172</v>
      </c>
      <c r="C40" s="32">
        <f>'Aug 2016'!K38</f>
        <v>0</v>
      </c>
      <c r="D40" s="32">
        <f>'Sept 2016'!K38</f>
        <v>138</v>
      </c>
      <c r="E40" s="32">
        <f>'Oct 2016'!K38</f>
        <v>294</v>
      </c>
      <c r="F40" s="32">
        <f>'Nov 2016'!K38</f>
        <v>0</v>
      </c>
      <c r="G40" s="32">
        <f>'Dec 2016'!K38</f>
        <v>0</v>
      </c>
      <c r="H40" s="32">
        <f>'Jan 2017'!K38</f>
        <v>0</v>
      </c>
      <c r="I40" s="32">
        <f>'Feb 2017'!K38</f>
        <v>0</v>
      </c>
      <c r="J40" s="32">
        <f>'March 2017'!K38</f>
        <v>0</v>
      </c>
      <c r="K40" s="32">
        <f>'Apr 2017'!K38</f>
        <v>0</v>
      </c>
      <c r="L40" s="32">
        <f>'May 2017'!K38</f>
        <v>0</v>
      </c>
      <c r="M40" s="32">
        <f>'June 2017'!K38</f>
        <v>0</v>
      </c>
    </row>
    <row r="41" spans="1:14">
      <c r="A41" s="46">
        <v>2141</v>
      </c>
      <c r="B41" s="32">
        <f>'July 2016'!K39</f>
        <v>159</v>
      </c>
      <c r="C41" s="32">
        <f>'Aug 2016'!K39</f>
        <v>0</v>
      </c>
      <c r="D41" s="32">
        <f>'Sept 2016'!K39</f>
        <v>0</v>
      </c>
      <c r="E41" s="32">
        <f>'Oct 2016'!K39</f>
        <v>146</v>
      </c>
      <c r="F41" s="32">
        <f>'Nov 2016'!K39</f>
        <v>0</v>
      </c>
      <c r="G41" s="32">
        <f>'Dec 2016'!K39</f>
        <v>0</v>
      </c>
      <c r="H41" s="32">
        <f>'Jan 2017'!K39</f>
        <v>0</v>
      </c>
      <c r="I41" s="32">
        <f>'Feb 2017'!K39</f>
        <v>0</v>
      </c>
      <c r="J41" s="32">
        <f>'March 2017'!K39</f>
        <v>0</v>
      </c>
      <c r="K41" s="32">
        <f>'Apr 2017'!K39</f>
        <v>0</v>
      </c>
      <c r="L41" s="32">
        <f>'May 2017'!K39</f>
        <v>0</v>
      </c>
      <c r="M41" s="32">
        <f>'June 2017'!K39</f>
        <v>0</v>
      </c>
      <c r="N41" s="47"/>
    </row>
    <row r="42" spans="1:14">
      <c r="A42" s="46">
        <v>2142</v>
      </c>
      <c r="B42" s="32">
        <f>'July 2016'!K40</f>
        <v>0</v>
      </c>
      <c r="C42" s="32">
        <f>'Aug 2016'!K40</f>
        <v>0</v>
      </c>
      <c r="D42" s="32">
        <f>'Sept 2016'!K40</f>
        <v>345</v>
      </c>
      <c r="E42" s="32">
        <f>'Oct 2016'!K40</f>
        <v>0</v>
      </c>
      <c r="F42" s="32">
        <f>'Nov 2016'!K40</f>
        <v>0</v>
      </c>
      <c r="G42" s="32">
        <f>'Dec 2016'!K40</f>
        <v>0</v>
      </c>
      <c r="H42" s="32">
        <f>'Jan 2017'!K40</f>
        <v>0</v>
      </c>
      <c r="I42" s="32">
        <f>'Feb 2017'!K40</f>
        <v>0</v>
      </c>
      <c r="J42" s="32">
        <f>'March 2017'!K40</f>
        <v>0</v>
      </c>
      <c r="K42" s="32">
        <f>'Apr 2017'!K40</f>
        <v>0</v>
      </c>
      <c r="L42" s="32">
        <f>'May 2017'!K40</f>
        <v>0</v>
      </c>
      <c r="M42" s="32">
        <f>'June 2017'!K40</f>
        <v>0</v>
      </c>
      <c r="N42" s="47"/>
    </row>
    <row r="43" spans="1:14">
      <c r="A43" s="46">
        <v>2143</v>
      </c>
      <c r="B43" s="32">
        <f>'July 2016'!K41</f>
        <v>0</v>
      </c>
      <c r="C43" s="32">
        <f>'Aug 2016'!K41</f>
        <v>0</v>
      </c>
      <c r="D43" s="32">
        <f>'Sept 2016'!K41</f>
        <v>0</v>
      </c>
      <c r="E43" s="32">
        <f>'Oct 2016'!K41</f>
        <v>277</v>
      </c>
      <c r="F43" s="32">
        <f>'Nov 2016'!K41</f>
        <v>0</v>
      </c>
      <c r="G43" s="32">
        <f>'Dec 2016'!K41</f>
        <v>0</v>
      </c>
      <c r="H43" s="32">
        <f>'Jan 2017'!K41</f>
        <v>0</v>
      </c>
      <c r="I43" s="32">
        <f>'Feb 2017'!K41</f>
        <v>0</v>
      </c>
      <c r="J43" s="32">
        <f>'March 2017'!K41</f>
        <v>0</v>
      </c>
      <c r="K43" s="32">
        <f>'Apr 2017'!K41</f>
        <v>0</v>
      </c>
      <c r="L43" s="32">
        <f>'May 2017'!K41</f>
        <v>0</v>
      </c>
      <c r="M43" s="32">
        <f>'June 2017'!K41</f>
        <v>0</v>
      </c>
      <c r="N43" s="47"/>
    </row>
    <row r="44" spans="1:14">
      <c r="A44" s="46">
        <v>2151</v>
      </c>
      <c r="B44" s="32">
        <f>'July 2016'!K42</f>
        <v>0</v>
      </c>
      <c r="C44" s="32">
        <f>'Aug 2016'!K42</f>
        <v>0</v>
      </c>
      <c r="D44" s="32">
        <f>'Sept 2016'!K42</f>
        <v>160</v>
      </c>
      <c r="E44" s="32">
        <f>'Oct 2016'!K42</f>
        <v>276</v>
      </c>
      <c r="F44" s="32">
        <f>'Nov 2016'!K42</f>
        <v>0</v>
      </c>
      <c r="G44" s="32">
        <f>'Dec 2016'!K42</f>
        <v>0</v>
      </c>
      <c r="H44" s="32">
        <f>'Jan 2017'!K42</f>
        <v>0</v>
      </c>
      <c r="I44" s="32">
        <f>'Feb 2017'!K42</f>
        <v>0</v>
      </c>
      <c r="J44" s="32">
        <f>'March 2017'!K42</f>
        <v>0</v>
      </c>
      <c r="K44" s="32">
        <f>'Apr 2017'!K42</f>
        <v>0</v>
      </c>
      <c r="L44" s="32">
        <f>'May 2017'!K42</f>
        <v>0</v>
      </c>
      <c r="M44" s="32">
        <f>'June 2017'!K42</f>
        <v>0</v>
      </c>
      <c r="N44" s="47"/>
    </row>
    <row r="45" spans="1:14">
      <c r="A45" s="46">
        <v>2152</v>
      </c>
      <c r="B45" s="32">
        <f>'July 2016'!K43</f>
        <v>0</v>
      </c>
      <c r="C45" s="32">
        <f>'Aug 2016'!K43</f>
        <v>0</v>
      </c>
      <c r="D45" s="32">
        <f>'Sept 2016'!K43</f>
        <v>271</v>
      </c>
      <c r="E45" s="32">
        <f>'Oct 2016'!K43</f>
        <v>0</v>
      </c>
      <c r="F45" s="32">
        <f>'Nov 2016'!K43</f>
        <v>0</v>
      </c>
      <c r="G45" s="32">
        <f>'Dec 2016'!K43</f>
        <v>0</v>
      </c>
      <c r="H45" s="32">
        <f>'Jan 2017'!K43</f>
        <v>0</v>
      </c>
      <c r="I45" s="32">
        <f>'Feb 2017'!K43</f>
        <v>0</v>
      </c>
      <c r="J45" s="32">
        <f>'March 2017'!K43</f>
        <v>0</v>
      </c>
      <c r="K45" s="32">
        <f>'Apr 2017'!K43</f>
        <v>0</v>
      </c>
      <c r="L45" s="32">
        <f>'May 2017'!K43</f>
        <v>0</v>
      </c>
      <c r="M45" s="32">
        <f>'June 2017'!K43</f>
        <v>0</v>
      </c>
      <c r="N45" s="47"/>
    </row>
    <row r="46" spans="1:14">
      <c r="A46" s="46">
        <v>2153</v>
      </c>
      <c r="B46" s="32">
        <f>'July 2016'!K44</f>
        <v>0</v>
      </c>
      <c r="C46" s="32">
        <f>'Aug 2016'!K44</f>
        <v>0</v>
      </c>
      <c r="D46" s="32">
        <f>'Sept 2016'!K44</f>
        <v>0</v>
      </c>
      <c r="E46" s="32">
        <f>'Oct 2016'!K44</f>
        <v>319</v>
      </c>
      <c r="F46" s="32">
        <f>'Nov 2016'!K44</f>
        <v>0</v>
      </c>
      <c r="G46" s="32">
        <f>'Dec 2016'!K44</f>
        <v>0</v>
      </c>
      <c r="H46" s="32">
        <f>'Jan 2017'!K44</f>
        <v>0</v>
      </c>
      <c r="I46" s="32">
        <f>'Feb 2017'!K44</f>
        <v>0</v>
      </c>
      <c r="J46" s="32">
        <f>'March 2017'!K44</f>
        <v>0</v>
      </c>
      <c r="K46" s="32">
        <f>'Apr 2017'!K44</f>
        <v>0</v>
      </c>
      <c r="L46" s="32">
        <f>'May 2017'!K44</f>
        <v>0</v>
      </c>
      <c r="M46" s="32">
        <f>'June 2017'!K44</f>
        <v>0</v>
      </c>
      <c r="N46" s="47"/>
    </row>
    <row r="47" spans="1:14">
      <c r="A47" s="46">
        <v>2161</v>
      </c>
      <c r="B47" s="32">
        <f>'July 2016'!K45</f>
        <v>0</v>
      </c>
      <c r="C47" s="32">
        <f>'Aug 2016'!K45</f>
        <v>0</v>
      </c>
      <c r="D47" s="32">
        <f>'Sept 2016'!K45</f>
        <v>0</v>
      </c>
      <c r="E47" s="32">
        <f>'Oct 2016'!K45</f>
        <v>161</v>
      </c>
      <c r="F47" s="32">
        <f>'Nov 2016'!K45</f>
        <v>0</v>
      </c>
      <c r="G47" s="32">
        <f>'Dec 2016'!K45</f>
        <v>0</v>
      </c>
      <c r="H47" s="32">
        <f>'Jan 2017'!K45</f>
        <v>0</v>
      </c>
      <c r="I47" s="32">
        <f>'Feb 2017'!K45</f>
        <v>0</v>
      </c>
      <c r="J47" s="32">
        <f>'March 2017'!K45</f>
        <v>0</v>
      </c>
      <c r="K47" s="32">
        <f>'Apr 2017'!K45</f>
        <v>0</v>
      </c>
      <c r="L47" s="32">
        <f>'May 2017'!K45</f>
        <v>0</v>
      </c>
      <c r="M47" s="32">
        <f>'June 2017'!K45</f>
        <v>0</v>
      </c>
      <c r="N47" s="47"/>
    </row>
    <row r="48" spans="1:14">
      <c r="A48" s="46">
        <v>2162</v>
      </c>
      <c r="B48" s="32">
        <f>'July 2016'!K46</f>
        <v>0</v>
      </c>
      <c r="C48" s="32">
        <f>'Aug 2016'!K46</f>
        <v>0</v>
      </c>
      <c r="D48" s="32">
        <f>'Sept 2016'!K46</f>
        <v>0</v>
      </c>
      <c r="E48" s="32">
        <f>'Oct 2016'!K46</f>
        <v>139</v>
      </c>
      <c r="F48" s="32">
        <f>'Nov 2016'!K46</f>
        <v>0</v>
      </c>
      <c r="G48" s="32">
        <f>'Dec 2016'!K46</f>
        <v>0</v>
      </c>
      <c r="H48" s="32">
        <f>'Jan 2017'!K46</f>
        <v>0</v>
      </c>
      <c r="I48" s="32">
        <f>'Feb 2017'!K46</f>
        <v>0</v>
      </c>
      <c r="J48" s="32">
        <f>'March 2017'!K46</f>
        <v>0</v>
      </c>
      <c r="K48" s="32">
        <f>'Apr 2017'!K46</f>
        <v>0</v>
      </c>
      <c r="L48" s="32">
        <f>'May 2017'!K46</f>
        <v>0</v>
      </c>
      <c r="M48" s="32">
        <f>'June 2017'!K46</f>
        <v>0</v>
      </c>
      <c r="N48" s="47"/>
    </row>
    <row r="49" spans="1:19">
      <c r="A49" s="46">
        <v>2163</v>
      </c>
      <c r="B49" s="32">
        <f>'July 2016'!K47</f>
        <v>0</v>
      </c>
      <c r="C49" s="32">
        <f>'Aug 2016'!K47</f>
        <v>0</v>
      </c>
      <c r="D49" s="32">
        <f>'Sept 2016'!K47</f>
        <v>0</v>
      </c>
      <c r="E49" s="32">
        <f>'Oct 2016'!K47</f>
        <v>312</v>
      </c>
      <c r="F49" s="32">
        <f>'Nov 2016'!K47</f>
        <v>0</v>
      </c>
      <c r="G49" s="32">
        <f>'Dec 2016'!K47</f>
        <v>0</v>
      </c>
      <c r="H49" s="32">
        <f>'Jan 2017'!K47</f>
        <v>0</v>
      </c>
      <c r="I49" s="32">
        <f>'Feb 2017'!K47</f>
        <v>0</v>
      </c>
      <c r="J49" s="32">
        <f>'March 2017'!K47</f>
        <v>0</v>
      </c>
      <c r="K49" s="32">
        <f>'Apr 2017'!K47</f>
        <v>0</v>
      </c>
      <c r="L49" s="32">
        <f>'May 2017'!K47</f>
        <v>0</v>
      </c>
      <c r="M49" s="32">
        <f>'June 2017'!K47</f>
        <v>0</v>
      </c>
      <c r="N49" s="47"/>
    </row>
    <row r="50" spans="1:19">
      <c r="A50" s="46" t="s">
        <v>11</v>
      </c>
      <c r="B50" s="32">
        <f>'July 2016'!K48</f>
        <v>0</v>
      </c>
      <c r="C50" s="32">
        <f>'Aug 2016'!K48</f>
        <v>0</v>
      </c>
      <c r="D50" s="32">
        <f>'Sept 2016'!K48</f>
        <v>212</v>
      </c>
      <c r="E50" s="32">
        <f>'Oct 2016'!K48</f>
        <v>265</v>
      </c>
      <c r="F50" s="32">
        <f>'Nov 2016'!K48</f>
        <v>0</v>
      </c>
      <c r="G50" s="32">
        <f>'Dec 2016'!K48</f>
        <v>0</v>
      </c>
      <c r="H50" s="32">
        <f>'Jan 2017'!K48</f>
        <v>0</v>
      </c>
      <c r="I50" s="32">
        <f>'Feb 2017'!K48</f>
        <v>0</v>
      </c>
      <c r="J50" s="32">
        <f>'March 2017'!K48</f>
        <v>0</v>
      </c>
      <c r="K50" s="32">
        <f>'Apr 2017'!K48</f>
        <v>0</v>
      </c>
      <c r="L50" s="32">
        <f>'May 2017'!K48</f>
        <v>0</v>
      </c>
      <c r="M50" s="32">
        <f>'June 2017'!K48</f>
        <v>0</v>
      </c>
      <c r="N50" s="47"/>
    </row>
    <row r="51" spans="1:19">
      <c r="A51" s="46" t="s">
        <v>12</v>
      </c>
      <c r="B51" s="32">
        <f>'July 2016'!K49</f>
        <v>0</v>
      </c>
      <c r="C51" s="32">
        <f>'Aug 2016'!K49</f>
        <v>0</v>
      </c>
      <c r="D51" s="32">
        <f>'Sept 2016'!K49</f>
        <v>128</v>
      </c>
      <c r="E51" s="32">
        <f>'Oct 2016'!K49</f>
        <v>648</v>
      </c>
      <c r="F51" s="32">
        <f>'Nov 2016'!K49</f>
        <v>0</v>
      </c>
      <c r="G51" s="32">
        <f>'Dec 2016'!K49</f>
        <v>0</v>
      </c>
      <c r="H51" s="32">
        <f>'Jan 2017'!K49</f>
        <v>0</v>
      </c>
      <c r="I51" s="32">
        <f>'Feb 2017'!K49</f>
        <v>0</v>
      </c>
      <c r="J51" s="32">
        <f>'March 2017'!K49</f>
        <v>0</v>
      </c>
      <c r="K51" s="32">
        <f>'Apr 2017'!K49</f>
        <v>0</v>
      </c>
      <c r="L51" s="32">
        <f>'May 2017'!K49</f>
        <v>0</v>
      </c>
      <c r="M51" s="32">
        <f>'June 2017'!K49</f>
        <v>0</v>
      </c>
      <c r="N51" s="47"/>
    </row>
    <row r="52" spans="1:19">
      <c r="A52" s="46" t="s">
        <v>13</v>
      </c>
      <c r="B52" s="32">
        <f>'July 2016'!K50</f>
        <v>0</v>
      </c>
      <c r="C52" s="32">
        <f>'Aug 2016'!K50</f>
        <v>0</v>
      </c>
      <c r="D52" s="32">
        <f>'Sept 2016'!K50</f>
        <v>219</v>
      </c>
      <c r="E52" s="32">
        <f>'Oct 2016'!K50</f>
        <v>265</v>
      </c>
      <c r="F52" s="32">
        <f>'Nov 2016'!K50</f>
        <v>0</v>
      </c>
      <c r="G52" s="32">
        <f>'Dec 2016'!K50</f>
        <v>0</v>
      </c>
      <c r="H52" s="32">
        <f>'Jan 2017'!K50</f>
        <v>0</v>
      </c>
      <c r="I52" s="32">
        <f>'Feb 2017'!K50</f>
        <v>0</v>
      </c>
      <c r="J52" s="32">
        <f>'March 2017'!K50</f>
        <v>0</v>
      </c>
      <c r="K52" s="32">
        <f>'Apr 2017'!K50</f>
        <v>0</v>
      </c>
      <c r="L52" s="32">
        <f>'May 2017'!K50</f>
        <v>0</v>
      </c>
      <c r="M52" s="32">
        <f>'June 2017'!K50</f>
        <v>0</v>
      </c>
      <c r="N52" s="47"/>
    </row>
    <row r="54" spans="1:19" ht="18.75">
      <c r="A54" s="39" t="s">
        <v>14</v>
      </c>
      <c r="C54" s="40" t="s">
        <v>15</v>
      </c>
      <c r="D54">
        <v>170</v>
      </c>
    </row>
    <row r="55" spans="1:19">
      <c r="E55" s="66" t="s">
        <v>16</v>
      </c>
      <c r="F55" s="66" t="s">
        <v>17</v>
      </c>
      <c r="G55" s="64" t="s">
        <v>18</v>
      </c>
    </row>
    <row r="56" spans="1:19" ht="15" customHeight="1">
      <c r="A56" s="62" t="s">
        <v>10</v>
      </c>
      <c r="E56" s="65"/>
      <c r="F56" s="65"/>
      <c r="G56" s="65"/>
    </row>
    <row r="57" spans="1:19">
      <c r="A57" s="63"/>
      <c r="B57" s="37" t="s">
        <v>19</v>
      </c>
      <c r="C57" s="36" t="s">
        <v>20</v>
      </c>
      <c r="D57" s="42" t="s">
        <v>21</v>
      </c>
      <c r="E57" s="65"/>
      <c r="F57" s="65"/>
      <c r="G57" s="65"/>
      <c r="H57" s="34">
        <v>42552</v>
      </c>
      <c r="I57" s="34">
        <v>42583</v>
      </c>
      <c r="J57" s="34">
        <v>42614</v>
      </c>
      <c r="K57" s="34">
        <v>42644</v>
      </c>
      <c r="L57" s="34">
        <v>42675</v>
      </c>
      <c r="M57" s="34">
        <v>42705</v>
      </c>
      <c r="N57" s="34">
        <v>42736</v>
      </c>
      <c r="O57" s="34">
        <v>42767</v>
      </c>
      <c r="P57" s="34">
        <v>42795</v>
      </c>
      <c r="Q57" s="34">
        <v>42826</v>
      </c>
      <c r="R57" s="34">
        <v>42856</v>
      </c>
      <c r="S57" s="34">
        <v>42887</v>
      </c>
    </row>
    <row r="58" spans="1:19">
      <c r="A58" s="35">
        <v>718</v>
      </c>
      <c r="B58" s="41" t="s">
        <v>22</v>
      </c>
      <c r="C58" s="3">
        <v>21599</v>
      </c>
      <c r="D58" s="3"/>
      <c r="E58" s="3"/>
      <c r="F58" s="3">
        <f>$D$54*E58</f>
        <v>0</v>
      </c>
      <c r="G58" s="32"/>
      <c r="H58" s="38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</row>
    <row r="59" spans="1:19">
      <c r="A59" s="35">
        <v>721</v>
      </c>
      <c r="B59" s="41" t="s">
        <v>22</v>
      </c>
      <c r="C59" s="3">
        <v>20790</v>
      </c>
      <c r="D59" s="3"/>
      <c r="E59" s="3"/>
      <c r="F59" s="3">
        <f t="shared" ref="F59:F97" si="0">$D$54*E59</f>
        <v>0</v>
      </c>
      <c r="G59" s="32"/>
      <c r="H59" s="38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</row>
    <row r="60" spans="1:19">
      <c r="A60" s="35">
        <v>723</v>
      </c>
      <c r="B60" s="41" t="s">
        <v>22</v>
      </c>
      <c r="C60" s="43">
        <v>6004</v>
      </c>
      <c r="D60" s="3"/>
      <c r="E60" s="3"/>
      <c r="F60" s="3">
        <f t="shared" si="0"/>
        <v>0</v>
      </c>
      <c r="G60" s="32"/>
      <c r="H60" s="38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</row>
    <row r="61" spans="1:19">
      <c r="A61" s="35">
        <v>1301</v>
      </c>
      <c r="B61" s="41" t="s">
        <v>23</v>
      </c>
      <c r="C61" s="3">
        <v>84184</v>
      </c>
      <c r="D61" s="3"/>
      <c r="E61" s="3"/>
      <c r="F61" s="3">
        <f t="shared" si="0"/>
        <v>0</v>
      </c>
      <c r="G61" s="32"/>
      <c r="H61" s="38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</row>
    <row r="62" spans="1:19">
      <c r="A62" s="35">
        <v>1302</v>
      </c>
      <c r="B62" s="41" t="s">
        <v>24</v>
      </c>
      <c r="C62" s="3">
        <v>9759</v>
      </c>
      <c r="D62" s="3"/>
      <c r="E62" s="3"/>
      <c r="F62" s="3">
        <f t="shared" si="0"/>
        <v>0</v>
      </c>
      <c r="G62" s="32"/>
      <c r="H62" s="38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</row>
    <row r="63" spans="1:19">
      <c r="A63" s="35">
        <v>1401</v>
      </c>
      <c r="B63" s="41" t="s">
        <v>25</v>
      </c>
      <c r="C63" s="3">
        <v>84738</v>
      </c>
      <c r="D63" s="3"/>
      <c r="E63" s="3"/>
      <c r="F63" s="3">
        <f t="shared" si="0"/>
        <v>0</v>
      </c>
      <c r="G63" s="32"/>
      <c r="H63" s="38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</row>
    <row r="64" spans="1:19">
      <c r="A64" s="35">
        <v>1402</v>
      </c>
      <c r="B64" s="41" t="s">
        <v>26</v>
      </c>
      <c r="C64" s="3">
        <v>74353</v>
      </c>
      <c r="D64" s="3"/>
      <c r="E64" s="3"/>
      <c r="F64" s="3">
        <f t="shared" si="0"/>
        <v>0</v>
      </c>
      <c r="G64" s="32"/>
      <c r="H64" s="38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</row>
    <row r="65" spans="1:19">
      <c r="A65" s="35">
        <v>1403</v>
      </c>
      <c r="B65" s="41" t="s">
        <v>27</v>
      </c>
      <c r="C65" s="3">
        <v>71473</v>
      </c>
      <c r="D65" s="3"/>
      <c r="E65" s="3"/>
      <c r="F65" s="3">
        <f t="shared" si="0"/>
        <v>0</v>
      </c>
      <c r="G65" s="32"/>
      <c r="H65" s="38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</row>
    <row r="66" spans="1:19">
      <c r="A66" s="35">
        <v>1404</v>
      </c>
      <c r="B66" s="41" t="s">
        <v>28</v>
      </c>
      <c r="C66" s="3">
        <v>62350</v>
      </c>
      <c r="D66" s="3"/>
      <c r="E66" s="3"/>
      <c r="F66" s="3">
        <f t="shared" si="0"/>
        <v>0</v>
      </c>
      <c r="G66" s="32"/>
      <c r="H66" s="38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</row>
    <row r="67" spans="1:19">
      <c r="A67" s="35">
        <v>1405</v>
      </c>
      <c r="B67" s="41" t="s">
        <v>29</v>
      </c>
      <c r="C67" s="3">
        <v>84717</v>
      </c>
      <c r="D67" s="3"/>
      <c r="E67" s="3"/>
      <c r="F67" s="3">
        <f t="shared" si="0"/>
        <v>0</v>
      </c>
      <c r="G67" s="18"/>
      <c r="H67" s="38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</row>
    <row r="68" spans="1:19">
      <c r="A68" s="35">
        <v>2008</v>
      </c>
      <c r="B68" s="41" t="s">
        <v>30</v>
      </c>
      <c r="C68" s="3">
        <v>277636</v>
      </c>
      <c r="D68" s="3"/>
      <c r="E68" s="3"/>
      <c r="F68" s="3">
        <f t="shared" si="0"/>
        <v>0</v>
      </c>
      <c r="G68" s="32"/>
      <c r="H68" s="38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</row>
    <row r="69" spans="1:19">
      <c r="A69" s="35">
        <v>2016</v>
      </c>
      <c r="B69" s="41" t="s">
        <v>22</v>
      </c>
      <c r="C69" s="3">
        <v>265035</v>
      </c>
      <c r="D69" s="3"/>
      <c r="E69" s="3"/>
      <c r="F69" s="3">
        <f t="shared" si="0"/>
        <v>0</v>
      </c>
      <c r="G69" s="32"/>
      <c r="H69" s="38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</row>
    <row r="70" spans="1:19">
      <c r="A70" s="35">
        <v>2017</v>
      </c>
      <c r="B70" s="41" t="s">
        <v>22</v>
      </c>
      <c r="C70" s="3">
        <v>3131</v>
      </c>
      <c r="D70" s="3"/>
      <c r="E70" s="3"/>
      <c r="F70" s="3">
        <f t="shared" si="0"/>
        <v>0</v>
      </c>
      <c r="G70" s="32"/>
      <c r="H70" s="38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</row>
    <row r="71" spans="1:19">
      <c r="A71" s="35">
        <v>2019</v>
      </c>
      <c r="B71" s="41" t="s">
        <v>22</v>
      </c>
      <c r="C71" s="3">
        <v>214196</v>
      </c>
      <c r="D71" s="3"/>
      <c r="E71" s="3"/>
      <c r="F71" s="3">
        <f t="shared" si="0"/>
        <v>0</v>
      </c>
      <c r="G71" s="32"/>
      <c r="H71" s="38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</row>
    <row r="72" spans="1:19">
      <c r="A72" s="35">
        <v>2023</v>
      </c>
      <c r="B72" s="41" t="s">
        <v>22</v>
      </c>
      <c r="C72" s="3">
        <v>7177</v>
      </c>
      <c r="D72" s="3"/>
      <c r="E72" s="3"/>
      <c r="F72" s="3">
        <f t="shared" si="0"/>
        <v>0</v>
      </c>
      <c r="G72" s="32"/>
      <c r="H72" s="38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</row>
    <row r="73" spans="1:19">
      <c r="A73" s="35">
        <v>2024</v>
      </c>
      <c r="B73" s="41" t="s">
        <v>22</v>
      </c>
      <c r="C73" s="3">
        <v>274603</v>
      </c>
      <c r="D73" s="3"/>
      <c r="E73" s="3"/>
      <c r="F73" s="3">
        <f t="shared" si="0"/>
        <v>0</v>
      </c>
      <c r="G73" s="32"/>
      <c r="H73" s="38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</row>
    <row r="74" spans="1:19">
      <c r="A74" s="35">
        <v>2041</v>
      </c>
      <c r="B74" s="41" t="s">
        <v>31</v>
      </c>
      <c r="C74" s="3">
        <v>202550</v>
      </c>
      <c r="D74" s="3"/>
      <c r="E74" s="3"/>
      <c r="F74" s="3">
        <f t="shared" si="0"/>
        <v>0</v>
      </c>
      <c r="G74" s="32"/>
      <c r="H74" s="38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</row>
    <row r="75" spans="1:19">
      <c r="A75" s="35">
        <v>2042</v>
      </c>
      <c r="B75" s="41" t="s">
        <v>32</v>
      </c>
      <c r="C75" s="3">
        <v>251100</v>
      </c>
      <c r="D75" s="3"/>
      <c r="E75" s="3"/>
      <c r="F75" s="3">
        <f t="shared" si="0"/>
        <v>0</v>
      </c>
      <c r="G75" s="32"/>
      <c r="H75" s="38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</row>
    <row r="76" spans="1:19">
      <c r="A76" s="35">
        <v>2043</v>
      </c>
      <c r="B76" s="41" t="s">
        <v>33</v>
      </c>
      <c r="C76" s="3">
        <v>219320</v>
      </c>
      <c r="D76" s="3"/>
      <c r="E76" s="3"/>
      <c r="F76" s="3">
        <f t="shared" si="0"/>
        <v>0</v>
      </c>
      <c r="G76" s="32"/>
      <c r="H76" s="38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</row>
    <row r="77" spans="1:19">
      <c r="A77" s="35">
        <v>2061</v>
      </c>
      <c r="B77" s="41" t="s">
        <v>34</v>
      </c>
      <c r="C77" s="3">
        <v>190375</v>
      </c>
      <c r="D77" s="3"/>
      <c r="E77" s="3"/>
      <c r="F77" s="3">
        <f t="shared" si="0"/>
        <v>0</v>
      </c>
      <c r="G77" s="32"/>
      <c r="H77" s="38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</row>
    <row r="78" spans="1:19">
      <c r="A78" s="35">
        <v>2062</v>
      </c>
      <c r="B78" s="41" t="s">
        <v>35</v>
      </c>
      <c r="C78" s="3">
        <v>232595</v>
      </c>
      <c r="D78" s="3"/>
      <c r="E78" s="3"/>
      <c r="F78" s="3">
        <f t="shared" si="0"/>
        <v>0</v>
      </c>
      <c r="G78" s="32"/>
      <c r="H78" s="38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</row>
    <row r="79" spans="1:19">
      <c r="A79" s="35">
        <v>2063</v>
      </c>
      <c r="B79" s="41" t="s">
        <v>36</v>
      </c>
      <c r="C79" s="3">
        <v>279886</v>
      </c>
      <c r="D79" s="3"/>
      <c r="E79" s="3"/>
      <c r="F79" s="3">
        <f t="shared" si="0"/>
        <v>0</v>
      </c>
      <c r="G79" s="32"/>
      <c r="H79" s="38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</row>
    <row r="80" spans="1:19">
      <c r="A80" s="35">
        <v>2090</v>
      </c>
      <c r="B80" s="41" t="s">
        <v>37</v>
      </c>
      <c r="C80" s="3">
        <v>178618</v>
      </c>
      <c r="D80" s="3"/>
      <c r="E80" s="3"/>
      <c r="F80" s="3">
        <f t="shared" si="0"/>
        <v>0</v>
      </c>
      <c r="G80" s="32"/>
      <c r="H80" s="38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</row>
    <row r="81" spans="1:19">
      <c r="A81" s="35">
        <v>2091</v>
      </c>
      <c r="B81" s="41" t="s">
        <v>38</v>
      </c>
      <c r="C81" s="3">
        <v>141477</v>
      </c>
      <c r="D81" s="3"/>
      <c r="E81" s="3"/>
      <c r="F81" s="3">
        <f t="shared" si="0"/>
        <v>0</v>
      </c>
      <c r="G81" s="32"/>
      <c r="H81" s="38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</row>
    <row r="82" spans="1:19">
      <c r="A82" s="35">
        <v>2092</v>
      </c>
      <c r="B82" s="41" t="s">
        <v>39</v>
      </c>
      <c r="C82" s="3">
        <v>144259</v>
      </c>
      <c r="D82" s="3"/>
      <c r="E82" s="3"/>
      <c r="F82" s="3">
        <f t="shared" si="0"/>
        <v>0</v>
      </c>
      <c r="G82" s="32"/>
      <c r="H82" s="38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</row>
    <row r="83" spans="1:19">
      <c r="A83" s="35">
        <v>2101</v>
      </c>
      <c r="B83" s="41" t="s">
        <v>40</v>
      </c>
      <c r="C83" s="3">
        <v>151501</v>
      </c>
      <c r="D83" s="3"/>
      <c r="E83" s="3"/>
      <c r="F83" s="3">
        <f t="shared" si="0"/>
        <v>0</v>
      </c>
      <c r="G83" s="32"/>
      <c r="H83" s="38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</row>
    <row r="84" spans="1:19">
      <c r="A84" s="35">
        <v>2102</v>
      </c>
      <c r="B84" s="41" t="s">
        <v>22</v>
      </c>
      <c r="C84" s="3">
        <v>127132</v>
      </c>
      <c r="D84" s="3"/>
      <c r="E84" s="3"/>
      <c r="F84" s="3">
        <f t="shared" si="0"/>
        <v>0</v>
      </c>
      <c r="G84" s="32"/>
      <c r="H84" s="38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</row>
    <row r="85" spans="1:19">
      <c r="A85" s="35">
        <v>2103</v>
      </c>
      <c r="B85" s="41" t="s">
        <v>41</v>
      </c>
      <c r="C85" s="3">
        <v>132866</v>
      </c>
      <c r="D85" s="3"/>
      <c r="E85" s="3"/>
      <c r="F85" s="3">
        <f t="shared" si="0"/>
        <v>0</v>
      </c>
      <c r="G85" s="32"/>
      <c r="H85" s="38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</row>
    <row r="86" spans="1:19">
      <c r="A86" s="35">
        <v>2111</v>
      </c>
      <c r="B86" s="41" t="s">
        <v>42</v>
      </c>
      <c r="C86" s="3">
        <v>118815</v>
      </c>
      <c r="D86" s="3"/>
      <c r="E86" s="3"/>
      <c r="F86" s="3">
        <f t="shared" si="0"/>
        <v>0</v>
      </c>
      <c r="G86" s="32"/>
      <c r="H86" s="38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</row>
    <row r="87" spans="1:19">
      <c r="A87" s="35">
        <v>2112</v>
      </c>
      <c r="B87" s="41" t="s">
        <v>43</v>
      </c>
      <c r="C87" s="3">
        <v>134390</v>
      </c>
      <c r="D87" s="3"/>
      <c r="E87" s="3"/>
      <c r="F87" s="3">
        <f t="shared" si="0"/>
        <v>0</v>
      </c>
      <c r="G87" s="32"/>
      <c r="H87" s="38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</row>
    <row r="88" spans="1:19">
      <c r="A88" s="35">
        <v>2113</v>
      </c>
      <c r="B88" s="41" t="s">
        <v>44</v>
      </c>
      <c r="C88" s="3">
        <v>139961</v>
      </c>
      <c r="D88" s="3"/>
      <c r="E88" s="3"/>
      <c r="F88" s="3">
        <f t="shared" si="0"/>
        <v>0</v>
      </c>
      <c r="G88" s="32"/>
      <c r="H88" s="38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</row>
    <row r="89" spans="1:19">
      <c r="A89" s="51">
        <v>2141</v>
      </c>
      <c r="B89" s="41" t="s">
        <v>45</v>
      </c>
      <c r="C89" s="3">
        <v>43545</v>
      </c>
      <c r="D89" s="3"/>
      <c r="E89" s="3"/>
      <c r="F89" s="3">
        <f t="shared" si="0"/>
        <v>0</v>
      </c>
      <c r="G89" s="32"/>
      <c r="H89" s="38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</row>
    <row r="90" spans="1:19">
      <c r="A90" s="51">
        <v>2142</v>
      </c>
      <c r="B90" s="41" t="s">
        <v>46</v>
      </c>
      <c r="C90" s="3">
        <v>42674</v>
      </c>
      <c r="D90" s="3"/>
      <c r="E90" s="3"/>
      <c r="F90" s="3">
        <f t="shared" si="0"/>
        <v>0</v>
      </c>
      <c r="G90" s="32"/>
      <c r="H90" s="38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</row>
    <row r="91" spans="1:19">
      <c r="A91" s="51">
        <v>2143</v>
      </c>
      <c r="B91" s="41" t="s">
        <v>47</v>
      </c>
      <c r="C91" s="3">
        <v>44332</v>
      </c>
      <c r="D91" s="3"/>
      <c r="E91" s="3"/>
      <c r="F91" s="3">
        <f t="shared" si="0"/>
        <v>0</v>
      </c>
      <c r="G91" s="32"/>
      <c r="H91" s="38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</row>
    <row r="92" spans="1:19">
      <c r="A92" s="51">
        <v>2151</v>
      </c>
      <c r="B92" s="41" t="s">
        <v>48</v>
      </c>
      <c r="C92" s="3">
        <v>19792</v>
      </c>
      <c r="D92" s="3"/>
      <c r="E92" s="3"/>
      <c r="F92" s="3">
        <f t="shared" si="0"/>
        <v>0</v>
      </c>
      <c r="G92" s="32"/>
      <c r="H92" s="38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</row>
    <row r="93" spans="1:19">
      <c r="A93" s="51">
        <v>2152</v>
      </c>
      <c r="B93" s="41" t="s">
        <v>49</v>
      </c>
      <c r="C93" s="3">
        <v>16406</v>
      </c>
      <c r="D93" s="3"/>
      <c r="E93" s="3"/>
      <c r="F93" s="3">
        <f t="shared" si="0"/>
        <v>0</v>
      </c>
      <c r="G93" s="32"/>
      <c r="H93" s="38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</row>
    <row r="94" spans="1:19">
      <c r="A94" s="51">
        <v>2153</v>
      </c>
      <c r="B94" s="41" t="s">
        <v>37</v>
      </c>
      <c r="C94" s="3">
        <v>18721</v>
      </c>
      <c r="D94" s="3"/>
      <c r="E94" s="3"/>
      <c r="F94" s="3">
        <f t="shared" si="0"/>
        <v>0</v>
      </c>
      <c r="G94" s="32"/>
      <c r="H94" s="38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</row>
    <row r="95" spans="1:19">
      <c r="A95" s="49">
        <v>2161</v>
      </c>
      <c r="B95" s="3" t="s">
        <v>50</v>
      </c>
      <c r="C95" s="3">
        <v>596</v>
      </c>
      <c r="D95" s="3"/>
      <c r="E95" s="3"/>
      <c r="F95" s="3">
        <f t="shared" si="0"/>
        <v>0</v>
      </c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</row>
    <row r="96" spans="1:19">
      <c r="A96" s="49">
        <v>2162</v>
      </c>
      <c r="B96" s="3" t="s">
        <v>51</v>
      </c>
      <c r="C96" s="3">
        <v>596</v>
      </c>
      <c r="D96" s="3"/>
      <c r="E96" s="3"/>
      <c r="F96" s="3">
        <f t="shared" si="0"/>
        <v>0</v>
      </c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</row>
    <row r="97" spans="1:19" ht="15.75" thickBot="1">
      <c r="A97" s="49">
        <v>2163</v>
      </c>
      <c r="B97" s="3" t="s">
        <v>52</v>
      </c>
      <c r="C97" s="3">
        <v>600</v>
      </c>
      <c r="D97" s="3"/>
      <c r="E97" s="3"/>
      <c r="F97" s="3">
        <f t="shared" si="0"/>
        <v>0</v>
      </c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</row>
    <row r="98" spans="1:19" ht="15.75" thickBot="1">
      <c r="D98" s="53" t="s">
        <v>53</v>
      </c>
      <c r="E98" s="54">
        <f>SUM(E58:E97)</f>
        <v>0</v>
      </c>
      <c r="G98" s="55">
        <f>SUM(G58:G97)</f>
        <v>0</v>
      </c>
      <c r="H98" s="56">
        <f>SUM(H58:H97)</f>
        <v>0</v>
      </c>
    </row>
    <row r="99" spans="1:19" ht="15.75" thickBot="1">
      <c r="H99" s="54">
        <f>D52*H98</f>
        <v>0</v>
      </c>
    </row>
    <row r="101" spans="1:19">
      <c r="C101" s="58" t="s">
        <v>54</v>
      </c>
      <c r="D101" s="59"/>
    </row>
    <row r="103" spans="1:19">
      <c r="H103" s="52">
        <f>E98</f>
        <v>0</v>
      </c>
    </row>
    <row r="104" spans="1:19" ht="15.75" thickBot="1">
      <c r="H104" s="52">
        <f>SUM(G98,H99)</f>
        <v>0</v>
      </c>
    </row>
    <row r="105" spans="1:19" ht="15.75" thickBot="1">
      <c r="H105" s="54">
        <f>H103-H104</f>
        <v>0</v>
      </c>
      <c r="I105" t="s">
        <v>55</v>
      </c>
    </row>
  </sheetData>
  <sortState ref="A58:S97">
    <sortCondition ref="A58:A97"/>
  </sortState>
  <mergeCells count="6">
    <mergeCell ref="C101:D101"/>
    <mergeCell ref="A8:A9"/>
    <mergeCell ref="A56:A57"/>
    <mergeCell ref="G55:G57"/>
    <mergeCell ref="E55:E57"/>
    <mergeCell ref="F55:F57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workbookViewId="0">
      <selection activeCell="H6" sqref="H6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56</v>
      </c>
      <c r="L1" s="9" t="s">
        <v>2</v>
      </c>
    </row>
    <row r="2" spans="1:12" ht="24.75" thickTop="1" thickBot="1">
      <c r="A2" s="7" t="s">
        <v>1</v>
      </c>
      <c r="J2" s="5"/>
      <c r="K2" s="8" t="s">
        <v>81</v>
      </c>
      <c r="L2" s="8">
        <f>'Jan 2017'!L2</f>
        <v>2017</v>
      </c>
    </row>
    <row r="3" spans="1:12" ht="24.75" thickTop="1" thickBot="1">
      <c r="A3" s="7"/>
      <c r="J3" s="5"/>
    </row>
    <row r="4" spans="1:12" ht="17.25" thickTop="1" thickBot="1">
      <c r="E4" s="10" t="s">
        <v>58</v>
      </c>
      <c r="F4" s="11">
        <f>F53</f>
        <v>0</v>
      </c>
      <c r="G4" s="11">
        <f t="shared" ref="G4:L4" si="0">G53</f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0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67" t="s">
        <v>59</v>
      </c>
      <c r="G5" s="67"/>
      <c r="H5" s="67"/>
      <c r="I5" s="30"/>
      <c r="J5" s="1"/>
      <c r="K5" s="1"/>
      <c r="L5" s="2"/>
    </row>
    <row r="6" spans="1:12" ht="18.75" customHeight="1" thickTop="1" thickBot="1">
      <c r="A6" s="70" t="s">
        <v>10</v>
      </c>
      <c r="B6" s="70" t="s">
        <v>2</v>
      </c>
      <c r="C6" s="70" t="s">
        <v>60</v>
      </c>
      <c r="D6" s="70" t="s">
        <v>22</v>
      </c>
      <c r="E6" s="70" t="s">
        <v>61</v>
      </c>
      <c r="F6" s="22"/>
      <c r="G6" s="14" t="s">
        <v>62</v>
      </c>
      <c r="H6" s="23">
        <v>25.25</v>
      </c>
      <c r="I6" s="31" t="s">
        <v>63</v>
      </c>
      <c r="J6" s="13"/>
      <c r="K6" s="13" t="s">
        <v>64</v>
      </c>
      <c r="L6" s="57"/>
    </row>
    <row r="7" spans="1:12" ht="16.5" thickTop="1" thickBot="1">
      <c r="A7" s="70"/>
      <c r="B7" s="70"/>
      <c r="C7" s="70"/>
      <c r="D7" s="70"/>
      <c r="E7" s="70"/>
      <c r="F7" s="57" t="s">
        <v>3</v>
      </c>
      <c r="G7" s="57" t="s">
        <v>4</v>
      </c>
      <c r="H7" s="57" t="s">
        <v>5</v>
      </c>
      <c r="I7" s="57" t="s">
        <v>7</v>
      </c>
      <c r="J7" s="13" t="s">
        <v>6</v>
      </c>
      <c r="K7" s="57" t="s">
        <v>7</v>
      </c>
      <c r="L7" s="57" t="s">
        <v>8</v>
      </c>
    </row>
    <row r="8" spans="1:12" ht="15" customHeight="1" thickTop="1">
      <c r="A8" s="15">
        <v>718</v>
      </c>
      <c r="B8" s="3">
        <v>1997</v>
      </c>
      <c r="C8" s="15"/>
      <c r="D8" s="15" t="s">
        <v>65</v>
      </c>
      <c r="E8" s="16"/>
      <c r="F8" s="17"/>
      <c r="G8" s="15"/>
      <c r="H8" s="18">
        <f>G8*H6</f>
        <v>0</v>
      </c>
      <c r="I8" s="21">
        <f t="shared" ref="I8:I50" si="1">SUM(F8,H8)</f>
        <v>0</v>
      </c>
      <c r="J8" s="18"/>
      <c r="K8" s="21">
        <f t="shared" ref="K8:K50" si="2">SUM(I8,J8)</f>
        <v>0</v>
      </c>
      <c r="L8" s="48"/>
    </row>
    <row r="9" spans="1:12" ht="15" customHeight="1">
      <c r="A9" s="15">
        <v>721</v>
      </c>
      <c r="B9" s="3">
        <v>1997</v>
      </c>
      <c r="C9" s="15"/>
      <c r="D9" s="15" t="s">
        <v>65</v>
      </c>
      <c r="E9" s="16"/>
      <c r="F9" s="17"/>
      <c r="G9" s="15"/>
      <c r="H9" s="18">
        <f>G9*H6</f>
        <v>0</v>
      </c>
      <c r="I9" s="21">
        <f t="shared" si="1"/>
        <v>0</v>
      </c>
      <c r="J9" s="18"/>
      <c r="K9" s="21">
        <f t="shared" si="2"/>
        <v>0</v>
      </c>
      <c r="L9" s="48"/>
    </row>
    <row r="10" spans="1:12" ht="15" customHeight="1">
      <c r="A10" s="15">
        <v>723</v>
      </c>
      <c r="B10" s="3">
        <v>1997</v>
      </c>
      <c r="C10" s="15"/>
      <c r="D10" s="15" t="s">
        <v>65</v>
      </c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 t="shared" si="2"/>
        <v>0</v>
      </c>
      <c r="L10" s="48"/>
    </row>
    <row r="11" spans="1:12" ht="15" customHeight="1">
      <c r="A11" s="15">
        <v>2008</v>
      </c>
      <c r="B11" s="3">
        <v>2000</v>
      </c>
      <c r="C11" s="15">
        <v>27</v>
      </c>
      <c r="D11" s="15"/>
      <c r="E11" s="16"/>
      <c r="F11" s="17"/>
      <c r="G11" s="15"/>
      <c r="H11" s="18">
        <f>G11*H6</f>
        <v>0</v>
      </c>
      <c r="I11" s="21">
        <f t="shared" si="1"/>
        <v>0</v>
      </c>
      <c r="J11" s="18"/>
      <c r="K11" s="21">
        <f t="shared" si="2"/>
        <v>0</v>
      </c>
      <c r="L11" s="48"/>
    </row>
    <row r="12" spans="1:12" ht="15" customHeight="1">
      <c r="A12" s="15">
        <v>2016</v>
      </c>
      <c r="B12" s="3">
        <v>2001</v>
      </c>
      <c r="C12" s="15"/>
      <c r="D12" s="15" t="s">
        <v>65</v>
      </c>
      <c r="E12" s="16"/>
      <c r="F12" s="17"/>
      <c r="G12" s="15"/>
      <c r="H12" s="18">
        <f>G12*H6</f>
        <v>0</v>
      </c>
      <c r="I12" s="21">
        <f t="shared" si="1"/>
        <v>0</v>
      </c>
      <c r="J12" s="18"/>
      <c r="K12" s="21">
        <f t="shared" si="2"/>
        <v>0</v>
      </c>
      <c r="L12" s="48"/>
    </row>
    <row r="13" spans="1:12" ht="15" customHeight="1">
      <c r="A13" s="15">
        <v>2017</v>
      </c>
      <c r="B13" s="3">
        <v>2001</v>
      </c>
      <c r="C13" s="15"/>
      <c r="D13" s="15" t="s">
        <v>65</v>
      </c>
      <c r="E13" s="16"/>
      <c r="F13" s="17"/>
      <c r="G13" s="15"/>
      <c r="H13" s="18">
        <f>G13*H6</f>
        <v>0</v>
      </c>
      <c r="I13" s="21">
        <f t="shared" si="1"/>
        <v>0</v>
      </c>
      <c r="J13" s="18"/>
      <c r="K13" s="21">
        <f t="shared" si="2"/>
        <v>0</v>
      </c>
      <c r="L13" s="48"/>
    </row>
    <row r="14" spans="1:12" ht="15" customHeight="1">
      <c r="A14" s="15">
        <v>2019</v>
      </c>
      <c r="B14" s="3">
        <v>2001</v>
      </c>
      <c r="C14" s="15"/>
      <c r="D14" s="15" t="s">
        <v>65</v>
      </c>
      <c r="E14" s="16"/>
      <c r="F14" s="17"/>
      <c r="G14" s="15"/>
      <c r="H14" s="18">
        <f>G14*H6</f>
        <v>0</v>
      </c>
      <c r="I14" s="21">
        <f t="shared" si="1"/>
        <v>0</v>
      </c>
      <c r="J14" s="18"/>
      <c r="K14" s="21">
        <f t="shared" si="2"/>
        <v>0</v>
      </c>
      <c r="L14" s="48"/>
    </row>
    <row r="15" spans="1:12" ht="15" customHeight="1">
      <c r="A15" s="15">
        <v>2023</v>
      </c>
      <c r="B15" s="3">
        <v>2002</v>
      </c>
      <c r="C15" s="15"/>
      <c r="D15" s="15" t="s">
        <v>65</v>
      </c>
      <c r="E15" s="16"/>
      <c r="F15" s="17"/>
      <c r="G15" s="15"/>
      <c r="H15" s="18">
        <f>G15*H6</f>
        <v>0</v>
      </c>
      <c r="I15" s="21">
        <f t="shared" si="1"/>
        <v>0</v>
      </c>
      <c r="J15" s="18"/>
      <c r="K15" s="21">
        <f t="shared" si="2"/>
        <v>0</v>
      </c>
      <c r="L15" s="48"/>
    </row>
    <row r="16" spans="1:12" ht="15" customHeight="1">
      <c r="A16" s="15">
        <v>2024</v>
      </c>
      <c r="B16" s="3">
        <v>2002</v>
      </c>
      <c r="C16" s="15"/>
      <c r="D16" s="15" t="s">
        <v>65</v>
      </c>
      <c r="E16" s="16"/>
      <c r="F16" s="17"/>
      <c r="G16" s="15"/>
      <c r="H16" s="18">
        <f>G16*H6</f>
        <v>0</v>
      </c>
      <c r="I16" s="21">
        <f t="shared" si="1"/>
        <v>0</v>
      </c>
      <c r="J16" s="18"/>
      <c r="K16" s="21">
        <f t="shared" si="2"/>
        <v>0</v>
      </c>
      <c r="L16" s="48"/>
    </row>
    <row r="17" spans="1:12" ht="15" customHeight="1">
      <c r="A17" s="15">
        <v>2041</v>
      </c>
      <c r="B17" s="3">
        <v>2004</v>
      </c>
      <c r="C17" s="15"/>
      <c r="D17" s="15" t="s">
        <v>66</v>
      </c>
      <c r="E17" s="16"/>
      <c r="F17" s="17"/>
      <c r="G17" s="15"/>
      <c r="H17" s="18">
        <f>G17*H6</f>
        <v>0</v>
      </c>
      <c r="I17" s="21">
        <f t="shared" si="1"/>
        <v>0</v>
      </c>
      <c r="J17" s="18"/>
      <c r="K17" s="21">
        <f t="shared" si="2"/>
        <v>0</v>
      </c>
      <c r="L17" s="48"/>
    </row>
    <row r="18" spans="1:12" ht="15" customHeight="1">
      <c r="A18" s="15">
        <v>2042</v>
      </c>
      <c r="B18" s="3">
        <v>2004</v>
      </c>
      <c r="C18" s="15">
        <v>26</v>
      </c>
      <c r="D18" s="15"/>
      <c r="E18" s="19"/>
      <c r="F18" s="17"/>
      <c r="G18" s="15"/>
      <c r="H18" s="18">
        <f>G18*H6</f>
        <v>0</v>
      </c>
      <c r="I18" s="21">
        <f t="shared" si="1"/>
        <v>0</v>
      </c>
      <c r="J18" s="18"/>
      <c r="K18" s="21">
        <f t="shared" si="2"/>
        <v>0</v>
      </c>
      <c r="L18" s="48"/>
    </row>
    <row r="19" spans="1:12" ht="15" customHeight="1">
      <c r="A19" s="15">
        <v>2043</v>
      </c>
      <c r="B19" s="3">
        <v>2004</v>
      </c>
      <c r="C19" s="15" t="s">
        <v>67</v>
      </c>
      <c r="D19" s="15"/>
      <c r="E19" s="16"/>
      <c r="F19" s="17"/>
      <c r="G19" s="15"/>
      <c r="H19" s="18">
        <f>G19*H6</f>
        <v>0</v>
      </c>
      <c r="I19" s="21">
        <f t="shared" si="1"/>
        <v>0</v>
      </c>
      <c r="J19" s="18"/>
      <c r="K19" s="21">
        <f t="shared" si="2"/>
        <v>0</v>
      </c>
      <c r="L19" s="48"/>
    </row>
    <row r="20" spans="1:12" ht="15" customHeight="1">
      <c r="A20" s="15">
        <v>2061</v>
      </c>
      <c r="B20" s="3">
        <v>2007</v>
      </c>
      <c r="C20" s="15">
        <v>5</v>
      </c>
      <c r="D20" s="15"/>
      <c r="E20" s="16"/>
      <c r="F20" s="17"/>
      <c r="G20" s="15"/>
      <c r="H20" s="18">
        <f>G20*H6</f>
        <v>0</v>
      </c>
      <c r="I20" s="21">
        <f t="shared" si="1"/>
        <v>0</v>
      </c>
      <c r="J20" s="18"/>
      <c r="K20" s="21">
        <f t="shared" si="2"/>
        <v>0</v>
      </c>
      <c r="L20" s="48"/>
    </row>
    <row r="21" spans="1:12" ht="15" customHeight="1">
      <c r="A21" s="15">
        <v>2062</v>
      </c>
      <c r="B21" s="3">
        <v>2007</v>
      </c>
      <c r="C21" s="15">
        <v>18</v>
      </c>
      <c r="D21" s="15"/>
      <c r="E21" s="16"/>
      <c r="F21" s="17"/>
      <c r="G21" s="15"/>
      <c r="H21" s="18">
        <f>G21*H6</f>
        <v>0</v>
      </c>
      <c r="I21" s="21">
        <f t="shared" si="1"/>
        <v>0</v>
      </c>
      <c r="J21" s="18"/>
      <c r="K21" s="21">
        <f t="shared" si="2"/>
        <v>0</v>
      </c>
      <c r="L21" s="48"/>
    </row>
    <row r="22" spans="1:12" ht="15" customHeight="1">
      <c r="A22" s="15">
        <v>2063</v>
      </c>
      <c r="B22" s="3">
        <v>2007</v>
      </c>
      <c r="C22" s="15">
        <v>9</v>
      </c>
      <c r="D22" s="15"/>
      <c r="E22" s="16"/>
      <c r="F22" s="17"/>
      <c r="G22" s="15"/>
      <c r="H22" s="18">
        <f>G22*H6</f>
        <v>0</v>
      </c>
      <c r="I22" s="21">
        <f t="shared" si="1"/>
        <v>0</v>
      </c>
      <c r="J22" s="18"/>
      <c r="K22" s="21">
        <f t="shared" si="2"/>
        <v>0</v>
      </c>
      <c r="L22" s="48"/>
    </row>
    <row r="23" spans="1:12" ht="15" customHeight="1">
      <c r="A23" s="15">
        <v>2090</v>
      </c>
      <c r="B23" s="3">
        <v>2009</v>
      </c>
      <c r="C23" s="15"/>
      <c r="D23" s="15" t="s">
        <v>68</v>
      </c>
      <c r="E23" s="19"/>
      <c r="F23" s="17"/>
      <c r="G23" s="15"/>
      <c r="H23" s="18">
        <f>G23*H6</f>
        <v>0</v>
      </c>
      <c r="I23" s="21">
        <f t="shared" si="1"/>
        <v>0</v>
      </c>
      <c r="J23" s="18"/>
      <c r="K23" s="21">
        <f t="shared" si="2"/>
        <v>0</v>
      </c>
      <c r="L23" s="48"/>
    </row>
    <row r="24" spans="1:12" ht="15" customHeight="1">
      <c r="A24" s="15">
        <v>2091</v>
      </c>
      <c r="B24" s="3">
        <v>2009</v>
      </c>
      <c r="C24" s="15">
        <v>21</v>
      </c>
      <c r="D24" s="15"/>
      <c r="E24" s="19"/>
      <c r="F24" s="17"/>
      <c r="G24" s="15"/>
      <c r="H24" s="18">
        <f>G24*H6</f>
        <v>0</v>
      </c>
      <c r="I24" s="21">
        <f t="shared" si="1"/>
        <v>0</v>
      </c>
      <c r="J24" s="18"/>
      <c r="K24" s="21">
        <f t="shared" si="2"/>
        <v>0</v>
      </c>
      <c r="L24" s="48"/>
    </row>
    <row r="25" spans="1:12" ht="15" customHeight="1">
      <c r="A25" s="15">
        <v>2092</v>
      </c>
      <c r="B25" s="3">
        <v>2009</v>
      </c>
      <c r="C25" s="15">
        <v>14</v>
      </c>
      <c r="D25" s="15"/>
      <c r="E25" s="16"/>
      <c r="F25" s="17"/>
      <c r="G25" s="15"/>
      <c r="H25" s="18">
        <f>G25*H6</f>
        <v>0</v>
      </c>
      <c r="I25" s="21">
        <f t="shared" si="1"/>
        <v>0</v>
      </c>
      <c r="J25" s="18"/>
      <c r="K25" s="21">
        <f t="shared" si="2"/>
        <v>0</v>
      </c>
      <c r="L25" s="48"/>
    </row>
    <row r="26" spans="1:12" ht="15" customHeight="1">
      <c r="A26" s="15">
        <v>2101</v>
      </c>
      <c r="B26" s="3">
        <v>2010</v>
      </c>
      <c r="C26" s="15">
        <v>25</v>
      </c>
      <c r="D26" s="15" t="s">
        <v>69</v>
      </c>
      <c r="E26" s="16"/>
      <c r="F26" s="17"/>
      <c r="G26" s="15"/>
      <c r="H26" s="18">
        <f>G26*H6</f>
        <v>0</v>
      </c>
      <c r="I26" s="21">
        <f t="shared" si="1"/>
        <v>0</v>
      </c>
      <c r="J26" s="18"/>
      <c r="K26" s="21">
        <f t="shared" si="2"/>
        <v>0</v>
      </c>
      <c r="L26" s="48"/>
    </row>
    <row r="27" spans="1:12" ht="15" customHeight="1">
      <c r="A27" s="15">
        <v>2102</v>
      </c>
      <c r="B27" s="3">
        <v>2010</v>
      </c>
      <c r="C27" s="15">
        <v>20</v>
      </c>
      <c r="D27" s="15"/>
      <c r="E27" s="16"/>
      <c r="F27" s="17"/>
      <c r="G27" s="15"/>
      <c r="H27" s="18">
        <f>G27*H6</f>
        <v>0</v>
      </c>
      <c r="I27" s="21">
        <f t="shared" si="1"/>
        <v>0</v>
      </c>
      <c r="J27" s="18"/>
      <c r="K27" s="21">
        <f t="shared" si="2"/>
        <v>0</v>
      </c>
      <c r="L27" s="48"/>
    </row>
    <row r="28" spans="1:12" ht="15" customHeight="1">
      <c r="A28" s="15">
        <v>2103</v>
      </c>
      <c r="B28" s="3">
        <v>2010</v>
      </c>
      <c r="C28" s="15">
        <v>2</v>
      </c>
      <c r="D28" s="15"/>
      <c r="E28" s="19"/>
      <c r="F28" s="17"/>
      <c r="G28" s="15"/>
      <c r="H28" s="18">
        <f>G28*H6</f>
        <v>0</v>
      </c>
      <c r="I28" s="21">
        <f t="shared" si="1"/>
        <v>0</v>
      </c>
      <c r="J28" s="18"/>
      <c r="K28" s="21">
        <f t="shared" si="2"/>
        <v>0</v>
      </c>
      <c r="L28" s="48"/>
    </row>
    <row r="29" spans="1:12" ht="15" customHeight="1">
      <c r="A29" s="15">
        <v>2111</v>
      </c>
      <c r="B29" s="3">
        <v>2011</v>
      </c>
      <c r="C29" s="15">
        <v>7</v>
      </c>
      <c r="D29" s="15"/>
      <c r="E29" s="19"/>
      <c r="F29" s="17"/>
      <c r="G29" s="15"/>
      <c r="H29" s="18">
        <f>G29*H6</f>
        <v>0</v>
      </c>
      <c r="I29" s="21">
        <f t="shared" si="1"/>
        <v>0</v>
      </c>
      <c r="J29" s="18"/>
      <c r="K29" s="21">
        <f t="shared" si="2"/>
        <v>0</v>
      </c>
      <c r="L29" s="48"/>
    </row>
    <row r="30" spans="1:12" ht="15" customHeight="1">
      <c r="A30" s="15">
        <v>2112</v>
      </c>
      <c r="B30" s="3">
        <v>2011</v>
      </c>
      <c r="C30" s="15">
        <v>8</v>
      </c>
      <c r="D30" s="15"/>
      <c r="E30" s="19"/>
      <c r="F30" s="17"/>
      <c r="G30" s="15"/>
      <c r="H30" s="18">
        <f>G30*H6</f>
        <v>0</v>
      </c>
      <c r="I30" s="21">
        <f t="shared" si="1"/>
        <v>0</v>
      </c>
      <c r="J30" s="18"/>
      <c r="K30" s="21">
        <f t="shared" si="2"/>
        <v>0</v>
      </c>
      <c r="L30" s="48"/>
    </row>
    <row r="31" spans="1:12" ht="15" customHeight="1">
      <c r="A31" s="15">
        <v>2113</v>
      </c>
      <c r="B31" s="3">
        <v>2011</v>
      </c>
      <c r="C31" s="15">
        <v>11</v>
      </c>
      <c r="D31" s="15"/>
      <c r="E31" s="19"/>
      <c r="F31" s="17"/>
      <c r="G31" s="15"/>
      <c r="H31" s="18">
        <f>G31*H6</f>
        <v>0</v>
      </c>
      <c r="I31" s="21">
        <f t="shared" si="1"/>
        <v>0</v>
      </c>
      <c r="J31" s="18"/>
      <c r="K31" s="21">
        <f t="shared" si="2"/>
        <v>0</v>
      </c>
      <c r="L31" s="48"/>
    </row>
    <row r="32" spans="1:12" ht="15" customHeight="1">
      <c r="A32" s="15">
        <v>1301</v>
      </c>
      <c r="B32" s="3">
        <v>2013</v>
      </c>
      <c r="C32" s="15">
        <v>1</v>
      </c>
      <c r="D32" s="15"/>
      <c r="E32" s="19"/>
      <c r="F32" s="17"/>
      <c r="G32" s="15"/>
      <c r="H32" s="18">
        <f>G32*H6</f>
        <v>0</v>
      </c>
      <c r="I32" s="21">
        <f t="shared" si="1"/>
        <v>0</v>
      </c>
      <c r="J32" s="18"/>
      <c r="K32" s="21">
        <f t="shared" si="2"/>
        <v>0</v>
      </c>
      <c r="L32" s="48"/>
    </row>
    <row r="33" spans="1:12" ht="15" customHeight="1">
      <c r="A33" s="15">
        <v>1302</v>
      </c>
      <c r="B33" s="3">
        <v>2013</v>
      </c>
      <c r="C33" s="15">
        <v>6</v>
      </c>
      <c r="D33" s="15"/>
      <c r="E33" s="19"/>
      <c r="F33" s="17"/>
      <c r="G33" s="15"/>
      <c r="H33" s="18">
        <f>G33*H6</f>
        <v>0</v>
      </c>
      <c r="I33" s="21">
        <f t="shared" si="1"/>
        <v>0</v>
      </c>
      <c r="J33" s="18"/>
      <c r="K33" s="21">
        <f t="shared" si="2"/>
        <v>0</v>
      </c>
      <c r="L33" s="48"/>
    </row>
    <row r="34" spans="1:12" ht="15" customHeight="1">
      <c r="A34" s="15">
        <v>1401</v>
      </c>
      <c r="B34" s="3">
        <v>2014</v>
      </c>
      <c r="C34" s="15">
        <v>12</v>
      </c>
      <c r="D34" s="15"/>
      <c r="E34" s="16"/>
      <c r="F34" s="17"/>
      <c r="G34" s="15"/>
      <c r="H34" s="18">
        <f>G34*H6</f>
        <v>0</v>
      </c>
      <c r="I34" s="21">
        <f t="shared" si="1"/>
        <v>0</v>
      </c>
      <c r="J34" s="18"/>
      <c r="K34" s="21">
        <f t="shared" si="2"/>
        <v>0</v>
      </c>
      <c r="L34" s="48"/>
    </row>
    <row r="35" spans="1:12" ht="15" customHeight="1">
      <c r="A35" s="15">
        <v>1402</v>
      </c>
      <c r="B35" s="3">
        <v>2014</v>
      </c>
      <c r="C35" s="15">
        <v>15</v>
      </c>
      <c r="D35" s="15"/>
      <c r="E35" s="16"/>
      <c r="F35" s="17"/>
      <c r="G35" s="15"/>
      <c r="H35" s="18">
        <f>G35*H6</f>
        <v>0</v>
      </c>
      <c r="I35" s="21">
        <f t="shared" si="1"/>
        <v>0</v>
      </c>
      <c r="J35" s="18"/>
      <c r="K35" s="21">
        <f t="shared" si="2"/>
        <v>0</v>
      </c>
      <c r="L35" s="48"/>
    </row>
    <row r="36" spans="1:12" ht="15" customHeight="1">
      <c r="A36" s="15">
        <v>1403</v>
      </c>
      <c r="B36" s="3">
        <v>2014</v>
      </c>
      <c r="C36" s="15">
        <v>10</v>
      </c>
      <c r="D36" s="15"/>
      <c r="E36" s="16"/>
      <c r="F36" s="17"/>
      <c r="G36" s="15"/>
      <c r="H36" s="18">
        <f>G36*H6</f>
        <v>0</v>
      </c>
      <c r="I36" s="21">
        <f t="shared" si="1"/>
        <v>0</v>
      </c>
      <c r="J36" s="18"/>
      <c r="K36" s="21">
        <f t="shared" si="2"/>
        <v>0</v>
      </c>
      <c r="L36" s="48"/>
    </row>
    <row r="37" spans="1:12" ht="15" customHeight="1">
      <c r="A37" s="15">
        <v>1404</v>
      </c>
      <c r="B37" s="3">
        <v>2014</v>
      </c>
      <c r="C37" s="15">
        <v>3</v>
      </c>
      <c r="D37" s="15"/>
      <c r="E37" s="16"/>
      <c r="F37" s="17"/>
      <c r="G37" s="15"/>
      <c r="H37" s="18">
        <f>G37*H6</f>
        <v>0</v>
      </c>
      <c r="I37" s="21">
        <f t="shared" si="1"/>
        <v>0</v>
      </c>
      <c r="J37" s="18"/>
      <c r="K37" s="21">
        <f t="shared" si="2"/>
        <v>0</v>
      </c>
      <c r="L37" s="48"/>
    </row>
    <row r="38" spans="1:12" ht="15" customHeight="1">
      <c r="A38" s="15">
        <v>1405</v>
      </c>
      <c r="B38" s="3">
        <v>2014</v>
      </c>
      <c r="C38" s="15">
        <v>16</v>
      </c>
      <c r="D38" s="15"/>
      <c r="E38" s="16"/>
      <c r="F38" s="17"/>
      <c r="G38" s="15"/>
      <c r="H38" s="18">
        <f>G38*H6</f>
        <v>0</v>
      </c>
      <c r="I38" s="21">
        <f t="shared" si="1"/>
        <v>0</v>
      </c>
      <c r="J38" s="18"/>
      <c r="K38" s="21">
        <f t="shared" si="2"/>
        <v>0</v>
      </c>
      <c r="L38" s="48"/>
    </row>
    <row r="39" spans="1:12" ht="15" customHeight="1">
      <c r="A39" s="15">
        <v>2141</v>
      </c>
      <c r="B39" s="3">
        <v>2015</v>
      </c>
      <c r="C39" s="15">
        <v>20</v>
      </c>
      <c r="D39" s="15"/>
      <c r="E39" s="16"/>
      <c r="F39" s="17"/>
      <c r="G39" s="15"/>
      <c r="H39" s="18">
        <f>G39*H6</f>
        <v>0</v>
      </c>
      <c r="I39" s="21">
        <f t="shared" si="1"/>
        <v>0</v>
      </c>
      <c r="J39" s="18"/>
      <c r="K39" s="21">
        <f t="shared" si="2"/>
        <v>0</v>
      </c>
      <c r="L39" s="48"/>
    </row>
    <row r="40" spans="1:12" ht="15" customHeight="1">
      <c r="A40" s="15">
        <v>2142</v>
      </c>
      <c r="B40" s="3">
        <v>2015</v>
      </c>
      <c r="C40" s="15">
        <v>4</v>
      </c>
      <c r="D40" s="15"/>
      <c r="E40" s="16"/>
      <c r="F40" s="17"/>
      <c r="G40" s="15"/>
      <c r="H40" s="18">
        <f>G40*H6</f>
        <v>0</v>
      </c>
      <c r="I40" s="21">
        <f t="shared" si="1"/>
        <v>0</v>
      </c>
      <c r="J40" s="18"/>
      <c r="K40" s="21">
        <f t="shared" si="2"/>
        <v>0</v>
      </c>
      <c r="L40" s="48"/>
    </row>
    <row r="41" spans="1:12" ht="15" customHeight="1">
      <c r="A41" s="15">
        <v>2143</v>
      </c>
      <c r="B41" s="3">
        <v>2015</v>
      </c>
      <c r="C41" s="15">
        <v>17</v>
      </c>
      <c r="D41" s="15"/>
      <c r="E41" s="16"/>
      <c r="F41" s="17"/>
      <c r="G41" s="15"/>
      <c r="H41" s="18">
        <f>G41*H6</f>
        <v>0</v>
      </c>
      <c r="I41" s="21">
        <f t="shared" si="1"/>
        <v>0</v>
      </c>
      <c r="J41" s="18"/>
      <c r="K41" s="21">
        <f t="shared" si="2"/>
        <v>0</v>
      </c>
      <c r="L41" s="48"/>
    </row>
    <row r="42" spans="1:12" ht="15" customHeight="1">
      <c r="A42" s="15">
        <v>2151</v>
      </c>
      <c r="B42" s="3">
        <v>2016</v>
      </c>
      <c r="C42" s="15">
        <v>22</v>
      </c>
      <c r="D42" s="15"/>
      <c r="E42" s="16"/>
      <c r="F42" s="17"/>
      <c r="G42" s="15"/>
      <c r="H42" s="18">
        <f>G42*H6</f>
        <v>0</v>
      </c>
      <c r="I42" s="21">
        <f t="shared" si="1"/>
        <v>0</v>
      </c>
      <c r="J42" s="18"/>
      <c r="K42" s="21">
        <f t="shared" si="2"/>
        <v>0</v>
      </c>
      <c r="L42" s="48"/>
    </row>
    <row r="43" spans="1:12" ht="15" customHeight="1">
      <c r="A43" s="15">
        <v>2152</v>
      </c>
      <c r="B43" s="3">
        <v>2016</v>
      </c>
      <c r="C43" s="15">
        <v>23</v>
      </c>
      <c r="D43" s="15"/>
      <c r="E43" s="16"/>
      <c r="F43" s="17"/>
      <c r="G43" s="15"/>
      <c r="H43" s="18">
        <f>G43*H6</f>
        <v>0</v>
      </c>
      <c r="I43" s="21">
        <f t="shared" si="1"/>
        <v>0</v>
      </c>
      <c r="J43" s="18"/>
      <c r="K43" s="21">
        <f t="shared" si="2"/>
        <v>0</v>
      </c>
      <c r="L43" s="48"/>
    </row>
    <row r="44" spans="1:12" ht="15" customHeight="1">
      <c r="A44" s="15">
        <v>2153</v>
      </c>
      <c r="B44" s="3">
        <v>2016</v>
      </c>
      <c r="C44" s="15">
        <v>24</v>
      </c>
      <c r="D44" s="15" t="s">
        <v>69</v>
      </c>
      <c r="E44" s="16"/>
      <c r="F44" s="17"/>
      <c r="G44" s="15"/>
      <c r="H44" s="18">
        <f>G44*H6</f>
        <v>0</v>
      </c>
      <c r="I44" s="21">
        <f t="shared" si="1"/>
        <v>0</v>
      </c>
      <c r="J44" s="18"/>
      <c r="K44" s="21">
        <f t="shared" si="2"/>
        <v>0</v>
      </c>
      <c r="L44" s="48"/>
    </row>
    <row r="45" spans="1:12" ht="15" customHeight="1">
      <c r="A45" s="50">
        <v>2161</v>
      </c>
      <c r="B45" s="3">
        <v>2017</v>
      </c>
      <c r="C45" s="15">
        <v>13</v>
      </c>
      <c r="D45" s="15"/>
      <c r="E45" s="16"/>
      <c r="F45" s="17"/>
      <c r="G45" s="15"/>
      <c r="H45" s="18">
        <f>G45*H6</f>
        <v>0</v>
      </c>
      <c r="I45" s="21">
        <f t="shared" si="1"/>
        <v>0</v>
      </c>
      <c r="J45" s="18"/>
      <c r="K45" s="21">
        <f t="shared" si="2"/>
        <v>0</v>
      </c>
      <c r="L45" s="48"/>
    </row>
    <row r="46" spans="1:12" ht="15" customHeight="1">
      <c r="A46" s="50">
        <v>2162</v>
      </c>
      <c r="B46" s="3">
        <v>2017</v>
      </c>
      <c r="C46" s="15">
        <v>19</v>
      </c>
      <c r="D46" s="15"/>
      <c r="E46" s="16"/>
      <c r="F46" s="17"/>
      <c r="G46" s="15"/>
      <c r="H46" s="18">
        <f>G46*H6</f>
        <v>0</v>
      </c>
      <c r="I46" s="21">
        <f t="shared" si="1"/>
        <v>0</v>
      </c>
      <c r="J46" s="18"/>
      <c r="K46" s="21">
        <f t="shared" si="2"/>
        <v>0</v>
      </c>
      <c r="L46" s="48"/>
    </row>
    <row r="47" spans="1:12" ht="15" customHeight="1">
      <c r="A47" s="50">
        <v>2163</v>
      </c>
      <c r="B47" s="3">
        <v>2017</v>
      </c>
      <c r="C47" s="15">
        <v>28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 t="shared" si="2"/>
        <v>0</v>
      </c>
      <c r="L47" s="48"/>
    </row>
    <row r="48" spans="1:12" ht="15" customHeight="1">
      <c r="A48" s="15" t="s">
        <v>11</v>
      </c>
      <c r="B48" s="3">
        <v>1997</v>
      </c>
      <c r="C48" s="15"/>
      <c r="D48" s="15"/>
      <c r="E48" s="16"/>
      <c r="F48" s="17"/>
      <c r="G48" s="15"/>
      <c r="H48" s="18">
        <f>G48*H6</f>
        <v>0</v>
      </c>
      <c r="I48" s="21">
        <f t="shared" si="1"/>
        <v>0</v>
      </c>
      <c r="J48" s="18"/>
      <c r="K48" s="21">
        <f t="shared" si="2"/>
        <v>0</v>
      </c>
      <c r="L48" s="48"/>
    </row>
    <row r="49" spans="1:12" ht="15" customHeight="1">
      <c r="A49" s="15" t="s">
        <v>12</v>
      </c>
      <c r="B49" s="3">
        <v>2005</v>
      </c>
      <c r="C49" s="15"/>
      <c r="D49" s="15"/>
      <c r="E49" s="16"/>
      <c r="F49" s="17"/>
      <c r="G49" s="15"/>
      <c r="H49" s="18">
        <f>G49*H6</f>
        <v>0</v>
      </c>
      <c r="I49" s="21">
        <f t="shared" si="1"/>
        <v>0</v>
      </c>
      <c r="J49" s="18"/>
      <c r="K49" s="21">
        <f t="shared" si="2"/>
        <v>0</v>
      </c>
      <c r="L49" s="48"/>
    </row>
    <row r="50" spans="1:12" ht="15" customHeight="1">
      <c r="A50" s="15" t="s">
        <v>13</v>
      </c>
      <c r="B50" s="3">
        <v>2003</v>
      </c>
      <c r="C50" s="15"/>
      <c r="D50" s="15"/>
      <c r="E50" s="16"/>
      <c r="F50" s="17"/>
      <c r="G50" s="15"/>
      <c r="H50" s="18">
        <f>G50*H6</f>
        <v>0</v>
      </c>
      <c r="I50" s="21">
        <f t="shared" si="1"/>
        <v>0</v>
      </c>
      <c r="J50" s="18"/>
      <c r="K50" s="21">
        <f t="shared" si="2"/>
        <v>0</v>
      </c>
      <c r="L50" s="48"/>
    </row>
    <row r="51" spans="1:12" ht="15" customHeight="1">
      <c r="A51" s="3"/>
      <c r="B51" s="3"/>
      <c r="C51" s="3"/>
      <c r="D51" s="3" t="s">
        <v>70</v>
      </c>
      <c r="E51" s="3"/>
      <c r="F51" s="20">
        <f t="shared" ref="F51:L51" si="3">SUM(F8:F50)</f>
        <v>0</v>
      </c>
      <c r="G51" s="20">
        <f t="shared" si="3"/>
        <v>0</v>
      </c>
      <c r="H51" s="20">
        <f t="shared" si="3"/>
        <v>0</v>
      </c>
      <c r="I51" s="20">
        <f t="shared" si="3"/>
        <v>0</v>
      </c>
      <c r="J51" s="20">
        <f t="shared" si="3"/>
        <v>0</v>
      </c>
      <c r="K51" s="20">
        <f t="shared" si="3"/>
        <v>0</v>
      </c>
      <c r="L51" s="20">
        <f t="shared" si="3"/>
        <v>0</v>
      </c>
    </row>
    <row r="52" spans="1:12" ht="15" customHeight="1"/>
    <row r="53" spans="1:12" ht="15" customHeight="1"/>
    <row r="55" spans="1:12" ht="27.75" thickBot="1">
      <c r="F55" s="6" t="s">
        <v>71</v>
      </c>
      <c r="G55" s="44"/>
      <c r="H55" s="4"/>
      <c r="I55" s="4"/>
      <c r="J55" s="4"/>
      <c r="K55" s="4"/>
    </row>
    <row r="56" spans="1:12" ht="15.75" thickTop="1">
      <c r="G56" t="s">
        <v>73</v>
      </c>
      <c r="L56" s="24"/>
    </row>
    <row r="57" spans="1:12">
      <c r="G57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workbookViewId="0">
      <selection activeCell="H6" sqref="H6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56</v>
      </c>
      <c r="L1" s="9" t="s">
        <v>2</v>
      </c>
    </row>
    <row r="2" spans="1:12" ht="24.75" thickTop="1" thickBot="1">
      <c r="A2" s="7" t="s">
        <v>1</v>
      </c>
      <c r="J2" s="5"/>
      <c r="K2" s="8" t="s">
        <v>82</v>
      </c>
      <c r="L2" s="8">
        <f>'Jan 2017'!L2</f>
        <v>2017</v>
      </c>
    </row>
    <row r="3" spans="1:12" ht="24.75" thickTop="1" thickBot="1">
      <c r="A3" s="7"/>
      <c r="J3" s="5"/>
    </row>
    <row r="4" spans="1:12" ht="17.25" thickTop="1" thickBot="1">
      <c r="E4" s="10" t="s">
        <v>58</v>
      </c>
      <c r="F4" s="11">
        <f>F53</f>
        <v>0</v>
      </c>
      <c r="G4" s="11">
        <f t="shared" ref="G4:L4" si="0">G53</f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0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67" t="s">
        <v>59</v>
      </c>
      <c r="G5" s="67"/>
      <c r="H5" s="67"/>
      <c r="I5" s="30"/>
      <c r="J5" s="1"/>
      <c r="K5" s="1"/>
      <c r="L5" s="2"/>
    </row>
    <row r="6" spans="1:12" ht="18.75" customHeight="1" thickTop="1" thickBot="1">
      <c r="A6" s="70" t="s">
        <v>10</v>
      </c>
      <c r="B6" s="70" t="s">
        <v>2</v>
      </c>
      <c r="C6" s="70" t="s">
        <v>60</v>
      </c>
      <c r="D6" s="70" t="s">
        <v>22</v>
      </c>
      <c r="E6" s="70" t="s">
        <v>61</v>
      </c>
      <c r="F6" s="22"/>
      <c r="G6" s="14" t="s">
        <v>62</v>
      </c>
      <c r="H6" s="23">
        <v>25.25</v>
      </c>
      <c r="I6" s="31" t="s">
        <v>63</v>
      </c>
      <c r="J6" s="13"/>
      <c r="K6" s="13" t="s">
        <v>64</v>
      </c>
      <c r="L6" s="57"/>
    </row>
    <row r="7" spans="1:12" ht="16.5" thickTop="1" thickBot="1">
      <c r="A7" s="70"/>
      <c r="B7" s="70"/>
      <c r="C7" s="70"/>
      <c r="D7" s="70"/>
      <c r="E7" s="70"/>
      <c r="F7" s="57" t="s">
        <v>3</v>
      </c>
      <c r="G7" s="57" t="s">
        <v>4</v>
      </c>
      <c r="H7" s="57" t="s">
        <v>5</v>
      </c>
      <c r="I7" s="57" t="s">
        <v>7</v>
      </c>
      <c r="J7" s="13" t="s">
        <v>6</v>
      </c>
      <c r="K7" s="57" t="s">
        <v>7</v>
      </c>
      <c r="L7" s="57" t="s">
        <v>8</v>
      </c>
    </row>
    <row r="8" spans="1:12" ht="15" customHeight="1" thickTop="1">
      <c r="A8" s="15">
        <v>718</v>
      </c>
      <c r="B8" s="3">
        <v>1997</v>
      </c>
      <c r="C8" s="15"/>
      <c r="D8" s="15" t="s">
        <v>65</v>
      </c>
      <c r="E8" s="16"/>
      <c r="F8" s="17"/>
      <c r="G8" s="15"/>
      <c r="H8" s="18">
        <f>G8*H6</f>
        <v>0</v>
      </c>
      <c r="I8" s="21">
        <f t="shared" ref="I8:I50" si="1">SUM(F8,H8)</f>
        <v>0</v>
      </c>
      <c r="J8" s="18"/>
      <c r="K8" s="21">
        <f t="shared" ref="K8:K50" si="2">SUM(I8,J8)</f>
        <v>0</v>
      </c>
      <c r="L8" s="48"/>
    </row>
    <row r="9" spans="1:12" ht="15" customHeight="1">
      <c r="A9" s="15">
        <v>721</v>
      </c>
      <c r="B9" s="3">
        <v>1997</v>
      </c>
      <c r="C9" s="15"/>
      <c r="D9" s="15" t="s">
        <v>65</v>
      </c>
      <c r="E9" s="16"/>
      <c r="F9" s="17"/>
      <c r="G9" s="15"/>
      <c r="H9" s="18">
        <f>G9*H6</f>
        <v>0</v>
      </c>
      <c r="I9" s="21">
        <f t="shared" si="1"/>
        <v>0</v>
      </c>
      <c r="J9" s="18"/>
      <c r="K9" s="21">
        <f t="shared" si="2"/>
        <v>0</v>
      </c>
      <c r="L9" s="48"/>
    </row>
    <row r="10" spans="1:12" ht="15" customHeight="1">
      <c r="A10" s="15">
        <v>723</v>
      </c>
      <c r="B10" s="3">
        <v>1997</v>
      </c>
      <c r="C10" s="15"/>
      <c r="D10" s="15" t="s">
        <v>65</v>
      </c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 t="shared" si="2"/>
        <v>0</v>
      </c>
      <c r="L10" s="48"/>
    </row>
    <row r="11" spans="1:12" ht="15" customHeight="1">
      <c r="A11" s="15">
        <v>2008</v>
      </c>
      <c r="B11" s="3">
        <v>2000</v>
      </c>
      <c r="C11" s="15">
        <v>27</v>
      </c>
      <c r="D11" s="15"/>
      <c r="E11" s="16"/>
      <c r="F11" s="17"/>
      <c r="G11" s="15"/>
      <c r="H11" s="18">
        <f>G11*H6</f>
        <v>0</v>
      </c>
      <c r="I11" s="21">
        <f t="shared" si="1"/>
        <v>0</v>
      </c>
      <c r="J11" s="18"/>
      <c r="K11" s="21">
        <f t="shared" si="2"/>
        <v>0</v>
      </c>
      <c r="L11" s="48"/>
    </row>
    <row r="12" spans="1:12" ht="15" customHeight="1">
      <c r="A12" s="15">
        <v>2016</v>
      </c>
      <c r="B12" s="3">
        <v>2001</v>
      </c>
      <c r="C12" s="15"/>
      <c r="D12" s="15" t="s">
        <v>65</v>
      </c>
      <c r="E12" s="16"/>
      <c r="F12" s="17"/>
      <c r="G12" s="15"/>
      <c r="H12" s="18">
        <f>G12*H6</f>
        <v>0</v>
      </c>
      <c r="I12" s="21">
        <f t="shared" si="1"/>
        <v>0</v>
      </c>
      <c r="J12" s="18"/>
      <c r="K12" s="21">
        <f t="shared" si="2"/>
        <v>0</v>
      </c>
      <c r="L12" s="48"/>
    </row>
    <row r="13" spans="1:12" ht="15" customHeight="1">
      <c r="A13" s="15">
        <v>2017</v>
      </c>
      <c r="B13" s="3">
        <v>2001</v>
      </c>
      <c r="C13" s="15"/>
      <c r="D13" s="15" t="s">
        <v>65</v>
      </c>
      <c r="E13" s="16"/>
      <c r="F13" s="17"/>
      <c r="G13" s="15"/>
      <c r="H13" s="18">
        <f>G13*H6</f>
        <v>0</v>
      </c>
      <c r="I13" s="21">
        <f t="shared" si="1"/>
        <v>0</v>
      </c>
      <c r="J13" s="18"/>
      <c r="K13" s="21">
        <f t="shared" si="2"/>
        <v>0</v>
      </c>
      <c r="L13" s="48"/>
    </row>
    <row r="14" spans="1:12" ht="15" customHeight="1">
      <c r="A14" s="15">
        <v>2019</v>
      </c>
      <c r="B14" s="3">
        <v>2001</v>
      </c>
      <c r="C14" s="15"/>
      <c r="D14" s="15" t="s">
        <v>65</v>
      </c>
      <c r="E14" s="16"/>
      <c r="F14" s="17"/>
      <c r="G14" s="15"/>
      <c r="H14" s="18">
        <f>G14*H6</f>
        <v>0</v>
      </c>
      <c r="I14" s="21">
        <f t="shared" si="1"/>
        <v>0</v>
      </c>
      <c r="J14" s="18"/>
      <c r="K14" s="21">
        <f t="shared" si="2"/>
        <v>0</v>
      </c>
      <c r="L14" s="48"/>
    </row>
    <row r="15" spans="1:12" ht="15" customHeight="1">
      <c r="A15" s="15">
        <v>2023</v>
      </c>
      <c r="B15" s="3">
        <v>2002</v>
      </c>
      <c r="C15" s="15"/>
      <c r="D15" s="15" t="s">
        <v>65</v>
      </c>
      <c r="E15" s="16"/>
      <c r="F15" s="17"/>
      <c r="G15" s="15"/>
      <c r="H15" s="18">
        <f>G15*H6</f>
        <v>0</v>
      </c>
      <c r="I15" s="21">
        <f t="shared" si="1"/>
        <v>0</v>
      </c>
      <c r="J15" s="18"/>
      <c r="K15" s="21">
        <f t="shared" si="2"/>
        <v>0</v>
      </c>
      <c r="L15" s="48"/>
    </row>
    <row r="16" spans="1:12" ht="15" customHeight="1">
      <c r="A16" s="15">
        <v>2024</v>
      </c>
      <c r="B16" s="3">
        <v>2002</v>
      </c>
      <c r="C16" s="15"/>
      <c r="D16" s="15" t="s">
        <v>65</v>
      </c>
      <c r="E16" s="16"/>
      <c r="F16" s="17"/>
      <c r="G16" s="15"/>
      <c r="H16" s="18">
        <f>G16*H6</f>
        <v>0</v>
      </c>
      <c r="I16" s="21">
        <f t="shared" si="1"/>
        <v>0</v>
      </c>
      <c r="J16" s="18"/>
      <c r="K16" s="21">
        <f t="shared" si="2"/>
        <v>0</v>
      </c>
      <c r="L16" s="48"/>
    </row>
    <row r="17" spans="1:12" ht="15" customHeight="1">
      <c r="A17" s="15">
        <v>2041</v>
      </c>
      <c r="B17" s="3">
        <v>2004</v>
      </c>
      <c r="C17" s="15"/>
      <c r="D17" s="15" t="s">
        <v>66</v>
      </c>
      <c r="E17" s="16"/>
      <c r="F17" s="17"/>
      <c r="G17" s="15"/>
      <c r="H17" s="18">
        <f>G17*H6</f>
        <v>0</v>
      </c>
      <c r="I17" s="21">
        <f t="shared" si="1"/>
        <v>0</v>
      </c>
      <c r="J17" s="18"/>
      <c r="K17" s="21">
        <f t="shared" si="2"/>
        <v>0</v>
      </c>
      <c r="L17" s="48"/>
    </row>
    <row r="18" spans="1:12" ht="15" customHeight="1">
      <c r="A18" s="15">
        <v>2042</v>
      </c>
      <c r="B18" s="3">
        <v>2004</v>
      </c>
      <c r="C18" s="15">
        <v>26</v>
      </c>
      <c r="D18" s="15"/>
      <c r="E18" s="19"/>
      <c r="F18" s="17"/>
      <c r="G18" s="15"/>
      <c r="H18" s="18">
        <f>G18*H6</f>
        <v>0</v>
      </c>
      <c r="I18" s="21">
        <f t="shared" si="1"/>
        <v>0</v>
      </c>
      <c r="J18" s="18"/>
      <c r="K18" s="21">
        <f t="shared" si="2"/>
        <v>0</v>
      </c>
      <c r="L18" s="48"/>
    </row>
    <row r="19" spans="1:12" ht="15" customHeight="1">
      <c r="A19" s="15">
        <v>2043</v>
      </c>
      <c r="B19" s="3">
        <v>2004</v>
      </c>
      <c r="C19" s="15" t="s">
        <v>67</v>
      </c>
      <c r="D19" s="15"/>
      <c r="E19" s="16"/>
      <c r="F19" s="17"/>
      <c r="G19" s="15"/>
      <c r="H19" s="18">
        <f>G19*H6</f>
        <v>0</v>
      </c>
      <c r="I19" s="21">
        <f t="shared" si="1"/>
        <v>0</v>
      </c>
      <c r="J19" s="18"/>
      <c r="K19" s="21">
        <f t="shared" si="2"/>
        <v>0</v>
      </c>
      <c r="L19" s="48"/>
    </row>
    <row r="20" spans="1:12" ht="15" customHeight="1">
      <c r="A20" s="15">
        <v>2061</v>
      </c>
      <c r="B20" s="3">
        <v>2007</v>
      </c>
      <c r="C20" s="15">
        <v>5</v>
      </c>
      <c r="D20" s="15"/>
      <c r="E20" s="16"/>
      <c r="F20" s="17"/>
      <c r="G20" s="15"/>
      <c r="H20" s="18">
        <f>G20*H6</f>
        <v>0</v>
      </c>
      <c r="I20" s="21">
        <f t="shared" si="1"/>
        <v>0</v>
      </c>
      <c r="J20" s="18"/>
      <c r="K20" s="21">
        <f t="shared" si="2"/>
        <v>0</v>
      </c>
      <c r="L20" s="48"/>
    </row>
    <row r="21" spans="1:12" ht="15" customHeight="1">
      <c r="A21" s="15">
        <v>2062</v>
      </c>
      <c r="B21" s="3">
        <v>2007</v>
      </c>
      <c r="C21" s="15">
        <v>18</v>
      </c>
      <c r="D21" s="15"/>
      <c r="E21" s="16"/>
      <c r="F21" s="17"/>
      <c r="G21" s="15"/>
      <c r="H21" s="18">
        <f>G21*H6</f>
        <v>0</v>
      </c>
      <c r="I21" s="21">
        <f t="shared" si="1"/>
        <v>0</v>
      </c>
      <c r="J21" s="18"/>
      <c r="K21" s="21">
        <f t="shared" si="2"/>
        <v>0</v>
      </c>
      <c r="L21" s="48"/>
    </row>
    <row r="22" spans="1:12" ht="15" customHeight="1">
      <c r="A22" s="15">
        <v>2063</v>
      </c>
      <c r="B22" s="3">
        <v>2007</v>
      </c>
      <c r="C22" s="15">
        <v>9</v>
      </c>
      <c r="D22" s="15"/>
      <c r="E22" s="16"/>
      <c r="F22" s="17"/>
      <c r="G22" s="15"/>
      <c r="H22" s="18">
        <f>G22*H6</f>
        <v>0</v>
      </c>
      <c r="I22" s="21">
        <f t="shared" si="1"/>
        <v>0</v>
      </c>
      <c r="J22" s="18"/>
      <c r="K22" s="21">
        <f t="shared" si="2"/>
        <v>0</v>
      </c>
      <c r="L22" s="48"/>
    </row>
    <row r="23" spans="1:12" ht="15" customHeight="1">
      <c r="A23" s="15">
        <v>2090</v>
      </c>
      <c r="B23" s="3">
        <v>2009</v>
      </c>
      <c r="C23" s="15"/>
      <c r="D23" s="15" t="s">
        <v>68</v>
      </c>
      <c r="E23" s="19"/>
      <c r="F23" s="17"/>
      <c r="G23" s="15"/>
      <c r="H23" s="18">
        <f>G23*H6</f>
        <v>0</v>
      </c>
      <c r="I23" s="21">
        <f t="shared" si="1"/>
        <v>0</v>
      </c>
      <c r="J23" s="18"/>
      <c r="K23" s="21">
        <f t="shared" si="2"/>
        <v>0</v>
      </c>
      <c r="L23" s="48"/>
    </row>
    <row r="24" spans="1:12" ht="15" customHeight="1">
      <c r="A24" s="15">
        <v>2091</v>
      </c>
      <c r="B24" s="3">
        <v>2009</v>
      </c>
      <c r="C24" s="15">
        <v>21</v>
      </c>
      <c r="D24" s="15"/>
      <c r="E24" s="19"/>
      <c r="F24" s="17"/>
      <c r="G24" s="15"/>
      <c r="H24" s="18">
        <f>G24*H6</f>
        <v>0</v>
      </c>
      <c r="I24" s="21">
        <f t="shared" si="1"/>
        <v>0</v>
      </c>
      <c r="J24" s="18"/>
      <c r="K24" s="21">
        <f t="shared" si="2"/>
        <v>0</v>
      </c>
      <c r="L24" s="48"/>
    </row>
    <row r="25" spans="1:12" ht="15" customHeight="1">
      <c r="A25" s="15">
        <v>2092</v>
      </c>
      <c r="B25" s="3">
        <v>2009</v>
      </c>
      <c r="C25" s="15">
        <v>14</v>
      </c>
      <c r="D25" s="15"/>
      <c r="E25" s="16"/>
      <c r="F25" s="17"/>
      <c r="G25" s="15"/>
      <c r="H25" s="18">
        <f>G25*H6</f>
        <v>0</v>
      </c>
      <c r="I25" s="21">
        <f t="shared" si="1"/>
        <v>0</v>
      </c>
      <c r="J25" s="18"/>
      <c r="K25" s="21">
        <f t="shared" si="2"/>
        <v>0</v>
      </c>
      <c r="L25" s="48"/>
    </row>
    <row r="26" spans="1:12" ht="15" customHeight="1">
      <c r="A26" s="15">
        <v>2101</v>
      </c>
      <c r="B26" s="3">
        <v>2010</v>
      </c>
      <c r="C26" s="15">
        <v>25</v>
      </c>
      <c r="D26" s="15" t="s">
        <v>69</v>
      </c>
      <c r="E26" s="16"/>
      <c r="F26" s="17"/>
      <c r="G26" s="15"/>
      <c r="H26" s="18">
        <f>G26*H6</f>
        <v>0</v>
      </c>
      <c r="I26" s="21">
        <f t="shared" si="1"/>
        <v>0</v>
      </c>
      <c r="J26" s="18"/>
      <c r="K26" s="21">
        <f t="shared" si="2"/>
        <v>0</v>
      </c>
      <c r="L26" s="48"/>
    </row>
    <row r="27" spans="1:12" ht="15" customHeight="1">
      <c r="A27" s="15">
        <v>2102</v>
      </c>
      <c r="B27" s="3">
        <v>2010</v>
      </c>
      <c r="C27" s="15">
        <v>20</v>
      </c>
      <c r="D27" s="15"/>
      <c r="E27" s="16"/>
      <c r="F27" s="17"/>
      <c r="G27" s="15"/>
      <c r="H27" s="18">
        <f>G27*H6</f>
        <v>0</v>
      </c>
      <c r="I27" s="21">
        <f t="shared" si="1"/>
        <v>0</v>
      </c>
      <c r="J27" s="18"/>
      <c r="K27" s="21">
        <f t="shared" si="2"/>
        <v>0</v>
      </c>
      <c r="L27" s="48"/>
    </row>
    <row r="28" spans="1:12" ht="15" customHeight="1">
      <c r="A28" s="15">
        <v>2103</v>
      </c>
      <c r="B28" s="3">
        <v>2010</v>
      </c>
      <c r="C28" s="15">
        <v>2</v>
      </c>
      <c r="D28" s="15"/>
      <c r="E28" s="19"/>
      <c r="F28" s="17"/>
      <c r="G28" s="15"/>
      <c r="H28" s="18">
        <f>G28*H6</f>
        <v>0</v>
      </c>
      <c r="I28" s="21">
        <f t="shared" si="1"/>
        <v>0</v>
      </c>
      <c r="J28" s="18"/>
      <c r="K28" s="21">
        <f t="shared" si="2"/>
        <v>0</v>
      </c>
      <c r="L28" s="48"/>
    </row>
    <row r="29" spans="1:12" ht="15" customHeight="1">
      <c r="A29" s="15">
        <v>2111</v>
      </c>
      <c r="B29" s="3">
        <v>2011</v>
      </c>
      <c r="C29" s="15">
        <v>7</v>
      </c>
      <c r="D29" s="15"/>
      <c r="E29" s="19"/>
      <c r="F29" s="17"/>
      <c r="G29" s="15"/>
      <c r="H29" s="18">
        <f>G29*H6</f>
        <v>0</v>
      </c>
      <c r="I29" s="21">
        <f t="shared" si="1"/>
        <v>0</v>
      </c>
      <c r="J29" s="18"/>
      <c r="K29" s="21">
        <f t="shared" si="2"/>
        <v>0</v>
      </c>
      <c r="L29" s="48"/>
    </row>
    <row r="30" spans="1:12" ht="15" customHeight="1">
      <c r="A30" s="15">
        <v>2112</v>
      </c>
      <c r="B30" s="3">
        <v>2011</v>
      </c>
      <c r="C30" s="15">
        <v>8</v>
      </c>
      <c r="D30" s="15"/>
      <c r="E30" s="19"/>
      <c r="F30" s="17"/>
      <c r="G30" s="15"/>
      <c r="H30" s="18">
        <f>G30*H6</f>
        <v>0</v>
      </c>
      <c r="I30" s="21">
        <f t="shared" si="1"/>
        <v>0</v>
      </c>
      <c r="J30" s="18"/>
      <c r="K30" s="21">
        <f t="shared" si="2"/>
        <v>0</v>
      </c>
      <c r="L30" s="48"/>
    </row>
    <row r="31" spans="1:12" ht="15" customHeight="1">
      <c r="A31" s="15">
        <v>2113</v>
      </c>
      <c r="B31" s="3">
        <v>2011</v>
      </c>
      <c r="C31" s="15">
        <v>11</v>
      </c>
      <c r="D31" s="15"/>
      <c r="E31" s="19"/>
      <c r="F31" s="17"/>
      <c r="G31" s="15"/>
      <c r="H31" s="18">
        <f>G31*H6</f>
        <v>0</v>
      </c>
      <c r="I31" s="21">
        <f t="shared" si="1"/>
        <v>0</v>
      </c>
      <c r="J31" s="18"/>
      <c r="K31" s="21">
        <f t="shared" si="2"/>
        <v>0</v>
      </c>
      <c r="L31" s="48"/>
    </row>
    <row r="32" spans="1:12" ht="15" customHeight="1">
      <c r="A32" s="15">
        <v>1301</v>
      </c>
      <c r="B32" s="3">
        <v>2013</v>
      </c>
      <c r="C32" s="15">
        <v>1</v>
      </c>
      <c r="D32" s="15"/>
      <c r="E32" s="19"/>
      <c r="F32" s="17"/>
      <c r="G32" s="15"/>
      <c r="H32" s="18">
        <f>G32*H6</f>
        <v>0</v>
      </c>
      <c r="I32" s="21">
        <f t="shared" si="1"/>
        <v>0</v>
      </c>
      <c r="J32" s="18"/>
      <c r="K32" s="21">
        <f t="shared" si="2"/>
        <v>0</v>
      </c>
      <c r="L32" s="48"/>
    </row>
    <row r="33" spans="1:12" ht="15" customHeight="1">
      <c r="A33" s="15">
        <v>1302</v>
      </c>
      <c r="B33" s="3">
        <v>2013</v>
      </c>
      <c r="C33" s="15">
        <v>6</v>
      </c>
      <c r="D33" s="15"/>
      <c r="E33" s="19"/>
      <c r="F33" s="17"/>
      <c r="G33" s="15"/>
      <c r="H33" s="18">
        <f>G33*H6</f>
        <v>0</v>
      </c>
      <c r="I33" s="21">
        <f t="shared" si="1"/>
        <v>0</v>
      </c>
      <c r="J33" s="18"/>
      <c r="K33" s="21">
        <f t="shared" si="2"/>
        <v>0</v>
      </c>
      <c r="L33" s="48"/>
    </row>
    <row r="34" spans="1:12" ht="15" customHeight="1">
      <c r="A34" s="15">
        <v>1401</v>
      </c>
      <c r="B34" s="3">
        <v>2014</v>
      </c>
      <c r="C34" s="15">
        <v>12</v>
      </c>
      <c r="D34" s="15"/>
      <c r="E34" s="16"/>
      <c r="F34" s="17"/>
      <c r="G34" s="15"/>
      <c r="H34" s="18">
        <f>G34*H6</f>
        <v>0</v>
      </c>
      <c r="I34" s="21">
        <f t="shared" si="1"/>
        <v>0</v>
      </c>
      <c r="J34" s="18"/>
      <c r="K34" s="21">
        <f t="shared" si="2"/>
        <v>0</v>
      </c>
      <c r="L34" s="48"/>
    </row>
    <row r="35" spans="1:12" ht="15" customHeight="1">
      <c r="A35" s="15">
        <v>1402</v>
      </c>
      <c r="B35" s="3">
        <v>2014</v>
      </c>
      <c r="C35" s="15">
        <v>15</v>
      </c>
      <c r="D35" s="15"/>
      <c r="E35" s="16"/>
      <c r="F35" s="17"/>
      <c r="G35" s="15"/>
      <c r="H35" s="18">
        <f>G35*H6</f>
        <v>0</v>
      </c>
      <c r="I35" s="21">
        <f t="shared" si="1"/>
        <v>0</v>
      </c>
      <c r="J35" s="18"/>
      <c r="K35" s="21">
        <f t="shared" si="2"/>
        <v>0</v>
      </c>
      <c r="L35" s="48"/>
    </row>
    <row r="36" spans="1:12" ht="15" customHeight="1">
      <c r="A36" s="15">
        <v>1403</v>
      </c>
      <c r="B36" s="3">
        <v>2014</v>
      </c>
      <c r="C36" s="15">
        <v>10</v>
      </c>
      <c r="D36" s="15"/>
      <c r="E36" s="16"/>
      <c r="F36" s="17"/>
      <c r="G36" s="15"/>
      <c r="H36" s="18">
        <f>G36*H6</f>
        <v>0</v>
      </c>
      <c r="I36" s="21">
        <f t="shared" si="1"/>
        <v>0</v>
      </c>
      <c r="J36" s="18"/>
      <c r="K36" s="21">
        <f t="shared" si="2"/>
        <v>0</v>
      </c>
      <c r="L36" s="48"/>
    </row>
    <row r="37" spans="1:12" ht="15" customHeight="1">
      <c r="A37" s="15">
        <v>1404</v>
      </c>
      <c r="B37" s="3">
        <v>2014</v>
      </c>
      <c r="C37" s="15">
        <v>3</v>
      </c>
      <c r="D37" s="15"/>
      <c r="E37" s="16"/>
      <c r="F37" s="17"/>
      <c r="G37" s="15"/>
      <c r="H37" s="18">
        <f>G37*H6</f>
        <v>0</v>
      </c>
      <c r="I37" s="21">
        <f t="shared" si="1"/>
        <v>0</v>
      </c>
      <c r="J37" s="18"/>
      <c r="K37" s="21">
        <f t="shared" si="2"/>
        <v>0</v>
      </c>
      <c r="L37" s="48"/>
    </row>
    <row r="38" spans="1:12" ht="15" customHeight="1">
      <c r="A38" s="15">
        <v>1405</v>
      </c>
      <c r="B38" s="3">
        <v>2014</v>
      </c>
      <c r="C38" s="15">
        <v>16</v>
      </c>
      <c r="D38" s="15"/>
      <c r="E38" s="16"/>
      <c r="F38" s="17"/>
      <c r="G38" s="15"/>
      <c r="H38" s="18">
        <f>G38*H6</f>
        <v>0</v>
      </c>
      <c r="I38" s="21">
        <f t="shared" si="1"/>
        <v>0</v>
      </c>
      <c r="J38" s="18"/>
      <c r="K38" s="21">
        <f t="shared" si="2"/>
        <v>0</v>
      </c>
      <c r="L38" s="48"/>
    </row>
    <row r="39" spans="1:12" ht="15" customHeight="1">
      <c r="A39" s="15">
        <v>2141</v>
      </c>
      <c r="B39" s="3">
        <v>2015</v>
      </c>
      <c r="C39" s="15">
        <v>20</v>
      </c>
      <c r="D39" s="15"/>
      <c r="E39" s="16"/>
      <c r="F39" s="17"/>
      <c r="G39" s="15"/>
      <c r="H39" s="18">
        <f>G39*H6</f>
        <v>0</v>
      </c>
      <c r="I39" s="21">
        <f t="shared" si="1"/>
        <v>0</v>
      </c>
      <c r="J39" s="18"/>
      <c r="K39" s="21">
        <f t="shared" si="2"/>
        <v>0</v>
      </c>
      <c r="L39" s="48"/>
    </row>
    <row r="40" spans="1:12" ht="15" customHeight="1">
      <c r="A40" s="15">
        <v>2142</v>
      </c>
      <c r="B40" s="3">
        <v>2015</v>
      </c>
      <c r="C40" s="15">
        <v>4</v>
      </c>
      <c r="D40" s="15"/>
      <c r="E40" s="16"/>
      <c r="F40" s="17"/>
      <c r="G40" s="15"/>
      <c r="H40" s="18">
        <f>G40*H6</f>
        <v>0</v>
      </c>
      <c r="I40" s="21">
        <f t="shared" si="1"/>
        <v>0</v>
      </c>
      <c r="J40" s="18"/>
      <c r="K40" s="21">
        <f t="shared" si="2"/>
        <v>0</v>
      </c>
      <c r="L40" s="48"/>
    </row>
    <row r="41" spans="1:12" ht="15" customHeight="1">
      <c r="A41" s="15">
        <v>2143</v>
      </c>
      <c r="B41" s="3">
        <v>2015</v>
      </c>
      <c r="C41" s="15">
        <v>17</v>
      </c>
      <c r="D41" s="15"/>
      <c r="E41" s="16"/>
      <c r="F41" s="17"/>
      <c r="G41" s="15"/>
      <c r="H41" s="18">
        <f>G41*H6</f>
        <v>0</v>
      </c>
      <c r="I41" s="21">
        <f t="shared" si="1"/>
        <v>0</v>
      </c>
      <c r="J41" s="18"/>
      <c r="K41" s="21">
        <f t="shared" si="2"/>
        <v>0</v>
      </c>
      <c r="L41" s="48"/>
    </row>
    <row r="42" spans="1:12" ht="15" customHeight="1">
      <c r="A42" s="15">
        <v>2151</v>
      </c>
      <c r="B42" s="3">
        <v>2016</v>
      </c>
      <c r="C42" s="15">
        <v>22</v>
      </c>
      <c r="D42" s="15"/>
      <c r="E42" s="16"/>
      <c r="F42" s="17"/>
      <c r="G42" s="15"/>
      <c r="H42" s="18">
        <f>G42*H6</f>
        <v>0</v>
      </c>
      <c r="I42" s="21">
        <f t="shared" si="1"/>
        <v>0</v>
      </c>
      <c r="J42" s="18"/>
      <c r="K42" s="21">
        <f t="shared" si="2"/>
        <v>0</v>
      </c>
      <c r="L42" s="48"/>
    </row>
    <row r="43" spans="1:12" ht="15" customHeight="1">
      <c r="A43" s="15">
        <v>2152</v>
      </c>
      <c r="B43" s="3">
        <v>2016</v>
      </c>
      <c r="C43" s="15">
        <v>23</v>
      </c>
      <c r="D43" s="15"/>
      <c r="E43" s="16"/>
      <c r="F43" s="17"/>
      <c r="G43" s="15"/>
      <c r="H43" s="18">
        <f>G43*H6</f>
        <v>0</v>
      </c>
      <c r="I43" s="21">
        <f t="shared" si="1"/>
        <v>0</v>
      </c>
      <c r="J43" s="18"/>
      <c r="K43" s="21">
        <f t="shared" si="2"/>
        <v>0</v>
      </c>
      <c r="L43" s="48"/>
    </row>
    <row r="44" spans="1:12" ht="15" customHeight="1">
      <c r="A44" s="15">
        <v>2153</v>
      </c>
      <c r="B44" s="3">
        <v>2016</v>
      </c>
      <c r="C44" s="15">
        <v>24</v>
      </c>
      <c r="D44" s="15" t="s">
        <v>69</v>
      </c>
      <c r="E44" s="16"/>
      <c r="F44" s="17"/>
      <c r="G44" s="15"/>
      <c r="H44" s="18">
        <f>G44*H6</f>
        <v>0</v>
      </c>
      <c r="I44" s="21">
        <f t="shared" si="1"/>
        <v>0</v>
      </c>
      <c r="J44" s="18"/>
      <c r="K44" s="21">
        <f t="shared" si="2"/>
        <v>0</v>
      </c>
      <c r="L44" s="48"/>
    </row>
    <row r="45" spans="1:12" ht="15" customHeight="1">
      <c r="A45" s="50">
        <v>2161</v>
      </c>
      <c r="B45" s="3">
        <v>2017</v>
      </c>
      <c r="C45" s="15">
        <v>13</v>
      </c>
      <c r="D45" s="15"/>
      <c r="E45" s="16"/>
      <c r="F45" s="17"/>
      <c r="G45" s="15"/>
      <c r="H45" s="18">
        <f>G45*H6</f>
        <v>0</v>
      </c>
      <c r="I45" s="21">
        <f t="shared" si="1"/>
        <v>0</v>
      </c>
      <c r="J45" s="18"/>
      <c r="K45" s="21">
        <f t="shared" si="2"/>
        <v>0</v>
      </c>
      <c r="L45" s="48"/>
    </row>
    <row r="46" spans="1:12" ht="15" customHeight="1">
      <c r="A46" s="50">
        <v>2162</v>
      </c>
      <c r="B46" s="3">
        <v>2017</v>
      </c>
      <c r="C46" s="15">
        <v>19</v>
      </c>
      <c r="D46" s="15"/>
      <c r="E46" s="16"/>
      <c r="F46" s="17"/>
      <c r="G46" s="15"/>
      <c r="H46" s="18">
        <f>G46*H6</f>
        <v>0</v>
      </c>
      <c r="I46" s="21">
        <f t="shared" si="1"/>
        <v>0</v>
      </c>
      <c r="J46" s="18"/>
      <c r="K46" s="21">
        <f t="shared" si="2"/>
        <v>0</v>
      </c>
      <c r="L46" s="48"/>
    </row>
    <row r="47" spans="1:12" ht="15" customHeight="1">
      <c r="A47" s="50">
        <v>2163</v>
      </c>
      <c r="B47" s="3">
        <v>2017</v>
      </c>
      <c r="C47" s="15">
        <v>28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 t="shared" si="2"/>
        <v>0</v>
      </c>
      <c r="L47" s="48"/>
    </row>
    <row r="48" spans="1:12" ht="15" customHeight="1">
      <c r="A48" s="15" t="s">
        <v>11</v>
      </c>
      <c r="B48" s="3">
        <v>1997</v>
      </c>
      <c r="C48" s="15"/>
      <c r="D48" s="15"/>
      <c r="E48" s="16"/>
      <c r="F48" s="17"/>
      <c r="G48" s="15"/>
      <c r="H48" s="18">
        <f>G48*H6</f>
        <v>0</v>
      </c>
      <c r="I48" s="21">
        <f t="shared" si="1"/>
        <v>0</v>
      </c>
      <c r="J48" s="18"/>
      <c r="K48" s="21">
        <f t="shared" si="2"/>
        <v>0</v>
      </c>
      <c r="L48" s="48"/>
    </row>
    <row r="49" spans="1:12" ht="15" customHeight="1">
      <c r="A49" s="15" t="s">
        <v>12</v>
      </c>
      <c r="B49" s="3">
        <v>2005</v>
      </c>
      <c r="C49" s="15"/>
      <c r="D49" s="15"/>
      <c r="E49" s="16"/>
      <c r="F49" s="17"/>
      <c r="G49" s="15"/>
      <c r="H49" s="18">
        <f>G49*H6</f>
        <v>0</v>
      </c>
      <c r="I49" s="21">
        <f t="shared" si="1"/>
        <v>0</v>
      </c>
      <c r="J49" s="18"/>
      <c r="K49" s="21">
        <f t="shared" si="2"/>
        <v>0</v>
      </c>
      <c r="L49" s="48"/>
    </row>
    <row r="50" spans="1:12" ht="15" customHeight="1">
      <c r="A50" s="15" t="s">
        <v>13</v>
      </c>
      <c r="B50" s="3">
        <v>2003</v>
      </c>
      <c r="C50" s="15"/>
      <c r="D50" s="15"/>
      <c r="E50" s="16"/>
      <c r="F50" s="17"/>
      <c r="G50" s="15"/>
      <c r="H50" s="18">
        <f>G50*H6</f>
        <v>0</v>
      </c>
      <c r="I50" s="21">
        <f t="shared" si="1"/>
        <v>0</v>
      </c>
      <c r="J50" s="18"/>
      <c r="K50" s="21">
        <f t="shared" si="2"/>
        <v>0</v>
      </c>
      <c r="L50" s="48"/>
    </row>
    <row r="51" spans="1:12" ht="15" customHeight="1">
      <c r="A51" s="3"/>
      <c r="B51" s="3"/>
      <c r="C51" s="3"/>
      <c r="D51" s="3" t="s">
        <v>70</v>
      </c>
      <c r="E51" s="3"/>
      <c r="F51" s="20">
        <f t="shared" ref="F51:L51" si="3">SUM(F8:F50)</f>
        <v>0</v>
      </c>
      <c r="G51" s="20">
        <f t="shared" si="3"/>
        <v>0</v>
      </c>
      <c r="H51" s="20">
        <f t="shared" si="3"/>
        <v>0</v>
      </c>
      <c r="I51" s="20">
        <f t="shared" si="3"/>
        <v>0</v>
      </c>
      <c r="J51" s="20">
        <f t="shared" si="3"/>
        <v>0</v>
      </c>
      <c r="K51" s="20">
        <f t="shared" si="3"/>
        <v>0</v>
      </c>
      <c r="L51" s="20">
        <f t="shared" si="3"/>
        <v>0</v>
      </c>
    </row>
    <row r="52" spans="1:12" ht="15" customHeight="1"/>
    <row r="53" spans="1:12" ht="15" customHeight="1"/>
    <row r="55" spans="1:12" ht="27.75" thickBot="1">
      <c r="F55" s="6" t="s">
        <v>71</v>
      </c>
      <c r="G55" s="44"/>
      <c r="H55" s="4"/>
      <c r="I55" s="4"/>
      <c r="J55" s="4"/>
      <c r="K55" s="4"/>
    </row>
    <row r="56" spans="1:12" ht="15.75" thickTop="1">
      <c r="G56" t="s">
        <v>73</v>
      </c>
      <c r="L56" s="24"/>
    </row>
    <row r="57" spans="1:12">
      <c r="G57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workbookViewId="0">
      <selection activeCell="H6" sqref="H6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56</v>
      </c>
      <c r="L1" s="9" t="s">
        <v>2</v>
      </c>
    </row>
    <row r="2" spans="1:12" ht="24.75" thickTop="1" thickBot="1">
      <c r="A2" s="7" t="s">
        <v>1</v>
      </c>
      <c r="J2" s="5"/>
      <c r="K2" s="8" t="s">
        <v>83</v>
      </c>
      <c r="L2" s="8">
        <f>'Jan 2017'!L2</f>
        <v>2017</v>
      </c>
    </row>
    <row r="3" spans="1:12" ht="24.75" thickTop="1" thickBot="1">
      <c r="A3" s="7"/>
      <c r="J3" s="5"/>
    </row>
    <row r="4" spans="1:12" ht="17.25" thickTop="1" thickBot="1">
      <c r="E4" s="10" t="s">
        <v>58</v>
      </c>
      <c r="F4" s="11">
        <f t="shared" ref="F4:L4" si="0">F53</f>
        <v>0</v>
      </c>
      <c r="G4" s="11">
        <f t="shared" si="0"/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0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67" t="s">
        <v>59</v>
      </c>
      <c r="G5" s="67"/>
      <c r="H5" s="67"/>
      <c r="I5" s="30"/>
      <c r="J5" s="1"/>
      <c r="K5" s="1"/>
      <c r="L5" s="2"/>
    </row>
    <row r="6" spans="1:12" ht="18.75" customHeight="1" thickTop="1" thickBot="1">
      <c r="A6" s="70" t="s">
        <v>10</v>
      </c>
      <c r="B6" s="70" t="s">
        <v>2</v>
      </c>
      <c r="C6" s="70" t="s">
        <v>60</v>
      </c>
      <c r="D6" s="70" t="s">
        <v>22</v>
      </c>
      <c r="E6" s="70" t="s">
        <v>61</v>
      </c>
      <c r="F6" s="22"/>
      <c r="G6" s="14" t="s">
        <v>62</v>
      </c>
      <c r="H6" s="23">
        <v>25.25</v>
      </c>
      <c r="I6" s="31" t="s">
        <v>63</v>
      </c>
      <c r="J6" s="13"/>
      <c r="K6" s="13" t="s">
        <v>64</v>
      </c>
      <c r="L6" s="57"/>
    </row>
    <row r="7" spans="1:12" ht="16.5" thickTop="1" thickBot="1">
      <c r="A7" s="70"/>
      <c r="B7" s="70"/>
      <c r="C7" s="70"/>
      <c r="D7" s="70"/>
      <c r="E7" s="70"/>
      <c r="F7" s="57" t="s">
        <v>3</v>
      </c>
      <c r="G7" s="57" t="s">
        <v>4</v>
      </c>
      <c r="H7" s="57" t="s">
        <v>5</v>
      </c>
      <c r="I7" s="57" t="s">
        <v>7</v>
      </c>
      <c r="J7" s="13" t="s">
        <v>6</v>
      </c>
      <c r="K7" s="57" t="s">
        <v>7</v>
      </c>
      <c r="L7" s="57" t="s">
        <v>8</v>
      </c>
    </row>
    <row r="8" spans="1:12" ht="15.75" thickTop="1">
      <c r="A8" s="15">
        <v>718</v>
      </c>
      <c r="B8" s="3">
        <v>1997</v>
      </c>
      <c r="C8" s="15"/>
      <c r="D8" s="15" t="s">
        <v>65</v>
      </c>
      <c r="E8" s="16"/>
      <c r="F8" s="17"/>
      <c r="G8" s="15"/>
      <c r="H8" s="18">
        <f>G8*H6</f>
        <v>0</v>
      </c>
      <c r="I8" s="21">
        <f t="shared" ref="I8:I50" si="1">SUM(F8,H8)</f>
        <v>0</v>
      </c>
      <c r="J8" s="18"/>
      <c r="K8" s="21">
        <f t="shared" ref="K8:K50" si="2">SUM(I8,J8)</f>
        <v>0</v>
      </c>
      <c r="L8" s="48"/>
    </row>
    <row r="9" spans="1:12">
      <c r="A9" s="15">
        <v>721</v>
      </c>
      <c r="B9" s="3">
        <v>1997</v>
      </c>
      <c r="C9" s="15"/>
      <c r="D9" s="15" t="s">
        <v>65</v>
      </c>
      <c r="E9" s="16"/>
      <c r="F9" s="17"/>
      <c r="G9" s="15"/>
      <c r="H9" s="18">
        <f>G9*H6</f>
        <v>0</v>
      </c>
      <c r="I9" s="21">
        <f t="shared" si="1"/>
        <v>0</v>
      </c>
      <c r="J9" s="18"/>
      <c r="K9" s="21">
        <f t="shared" si="2"/>
        <v>0</v>
      </c>
      <c r="L9" s="48"/>
    </row>
    <row r="10" spans="1:12">
      <c r="A10" s="15">
        <v>723</v>
      </c>
      <c r="B10" s="3">
        <v>1997</v>
      </c>
      <c r="C10" s="15"/>
      <c r="D10" s="15" t="s">
        <v>65</v>
      </c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 t="shared" si="2"/>
        <v>0</v>
      </c>
      <c r="L10" s="48"/>
    </row>
    <row r="11" spans="1:12">
      <c r="A11" s="15">
        <v>2008</v>
      </c>
      <c r="B11" s="3">
        <v>2000</v>
      </c>
      <c r="C11" s="15">
        <v>27</v>
      </c>
      <c r="D11" s="15"/>
      <c r="E11" s="16"/>
      <c r="F11" s="17"/>
      <c r="G11" s="15"/>
      <c r="H11" s="18">
        <f>G11*H6</f>
        <v>0</v>
      </c>
      <c r="I11" s="21">
        <f t="shared" si="1"/>
        <v>0</v>
      </c>
      <c r="J11" s="18"/>
      <c r="K11" s="21">
        <f t="shared" si="2"/>
        <v>0</v>
      </c>
      <c r="L11" s="48"/>
    </row>
    <row r="12" spans="1:12">
      <c r="A12" s="15">
        <v>2016</v>
      </c>
      <c r="B12" s="3">
        <v>2001</v>
      </c>
      <c r="C12" s="15"/>
      <c r="D12" s="15" t="s">
        <v>65</v>
      </c>
      <c r="E12" s="16"/>
      <c r="F12" s="17"/>
      <c r="G12" s="15"/>
      <c r="H12" s="18">
        <f>G12*H6</f>
        <v>0</v>
      </c>
      <c r="I12" s="21">
        <f t="shared" si="1"/>
        <v>0</v>
      </c>
      <c r="J12" s="18"/>
      <c r="K12" s="21">
        <f t="shared" si="2"/>
        <v>0</v>
      </c>
      <c r="L12" s="48"/>
    </row>
    <row r="13" spans="1:12">
      <c r="A13" s="15">
        <v>2017</v>
      </c>
      <c r="B13" s="3">
        <v>2001</v>
      </c>
      <c r="C13" s="15"/>
      <c r="D13" s="15" t="s">
        <v>65</v>
      </c>
      <c r="E13" s="16"/>
      <c r="F13" s="17"/>
      <c r="G13" s="15"/>
      <c r="H13" s="18">
        <f>G13*H6</f>
        <v>0</v>
      </c>
      <c r="I13" s="21">
        <f t="shared" si="1"/>
        <v>0</v>
      </c>
      <c r="J13" s="18"/>
      <c r="K13" s="21">
        <f t="shared" si="2"/>
        <v>0</v>
      </c>
      <c r="L13" s="48"/>
    </row>
    <row r="14" spans="1:12">
      <c r="A14" s="15">
        <v>2019</v>
      </c>
      <c r="B14" s="3">
        <v>2001</v>
      </c>
      <c r="C14" s="15"/>
      <c r="D14" s="15" t="s">
        <v>65</v>
      </c>
      <c r="E14" s="16"/>
      <c r="F14" s="17"/>
      <c r="G14" s="15"/>
      <c r="H14" s="18">
        <f>G14*H6</f>
        <v>0</v>
      </c>
      <c r="I14" s="21">
        <f t="shared" si="1"/>
        <v>0</v>
      </c>
      <c r="J14" s="18"/>
      <c r="K14" s="21">
        <f t="shared" si="2"/>
        <v>0</v>
      </c>
      <c r="L14" s="48"/>
    </row>
    <row r="15" spans="1:12">
      <c r="A15" s="15">
        <v>2023</v>
      </c>
      <c r="B15" s="3">
        <v>2002</v>
      </c>
      <c r="C15" s="15"/>
      <c r="D15" s="15" t="s">
        <v>65</v>
      </c>
      <c r="E15" s="16"/>
      <c r="F15" s="17"/>
      <c r="G15" s="15"/>
      <c r="H15" s="18">
        <f>G15*H6</f>
        <v>0</v>
      </c>
      <c r="I15" s="21">
        <f t="shared" si="1"/>
        <v>0</v>
      </c>
      <c r="J15" s="18"/>
      <c r="K15" s="21">
        <f t="shared" si="2"/>
        <v>0</v>
      </c>
      <c r="L15" s="48"/>
    </row>
    <row r="16" spans="1:12">
      <c r="A16" s="15">
        <v>2024</v>
      </c>
      <c r="B16" s="3">
        <v>2002</v>
      </c>
      <c r="C16" s="15"/>
      <c r="D16" s="15" t="s">
        <v>65</v>
      </c>
      <c r="E16" s="16"/>
      <c r="F16" s="17"/>
      <c r="G16" s="15"/>
      <c r="H16" s="18">
        <f>G16*H6</f>
        <v>0</v>
      </c>
      <c r="I16" s="21">
        <f t="shared" si="1"/>
        <v>0</v>
      </c>
      <c r="J16" s="18"/>
      <c r="K16" s="21">
        <f t="shared" si="2"/>
        <v>0</v>
      </c>
      <c r="L16" s="48"/>
    </row>
    <row r="17" spans="1:12">
      <c r="A17" s="15">
        <v>2041</v>
      </c>
      <c r="B17" s="3">
        <v>2004</v>
      </c>
      <c r="C17" s="15"/>
      <c r="D17" s="15" t="s">
        <v>66</v>
      </c>
      <c r="E17" s="16"/>
      <c r="F17" s="17"/>
      <c r="G17" s="15"/>
      <c r="H17" s="18">
        <f>G17*H6</f>
        <v>0</v>
      </c>
      <c r="I17" s="21">
        <f t="shared" si="1"/>
        <v>0</v>
      </c>
      <c r="J17" s="18"/>
      <c r="K17" s="21">
        <f t="shared" si="2"/>
        <v>0</v>
      </c>
      <c r="L17" s="48"/>
    </row>
    <row r="18" spans="1:12">
      <c r="A18" s="15">
        <v>2042</v>
      </c>
      <c r="B18" s="3">
        <v>2004</v>
      </c>
      <c r="C18" s="15">
        <v>26</v>
      </c>
      <c r="D18" s="15"/>
      <c r="E18" s="19"/>
      <c r="F18" s="17"/>
      <c r="G18" s="15"/>
      <c r="H18" s="18">
        <f>G18*H6</f>
        <v>0</v>
      </c>
      <c r="I18" s="21">
        <f t="shared" si="1"/>
        <v>0</v>
      </c>
      <c r="J18" s="18"/>
      <c r="K18" s="21">
        <f t="shared" si="2"/>
        <v>0</v>
      </c>
      <c r="L18" s="48"/>
    </row>
    <row r="19" spans="1:12">
      <c r="A19" s="15">
        <v>2043</v>
      </c>
      <c r="B19" s="3">
        <v>2004</v>
      </c>
      <c r="C19" s="15" t="s">
        <v>67</v>
      </c>
      <c r="D19" s="15"/>
      <c r="E19" s="16"/>
      <c r="F19" s="17"/>
      <c r="G19" s="15"/>
      <c r="H19" s="18">
        <f>G19*H6</f>
        <v>0</v>
      </c>
      <c r="I19" s="21">
        <f t="shared" si="1"/>
        <v>0</v>
      </c>
      <c r="J19" s="18"/>
      <c r="K19" s="21">
        <f t="shared" si="2"/>
        <v>0</v>
      </c>
      <c r="L19" s="48"/>
    </row>
    <row r="20" spans="1:12">
      <c r="A20" s="15">
        <v>2061</v>
      </c>
      <c r="B20" s="3">
        <v>2007</v>
      </c>
      <c r="C20" s="15">
        <v>5</v>
      </c>
      <c r="D20" s="15"/>
      <c r="E20" s="16"/>
      <c r="F20" s="17"/>
      <c r="G20" s="15"/>
      <c r="H20" s="18">
        <f>G20*H6</f>
        <v>0</v>
      </c>
      <c r="I20" s="21">
        <f t="shared" si="1"/>
        <v>0</v>
      </c>
      <c r="J20" s="18"/>
      <c r="K20" s="21">
        <f t="shared" si="2"/>
        <v>0</v>
      </c>
      <c r="L20" s="48"/>
    </row>
    <row r="21" spans="1:12">
      <c r="A21" s="15">
        <v>2062</v>
      </c>
      <c r="B21" s="3">
        <v>2007</v>
      </c>
      <c r="C21" s="15">
        <v>18</v>
      </c>
      <c r="D21" s="15"/>
      <c r="E21" s="16"/>
      <c r="F21" s="17"/>
      <c r="G21" s="15"/>
      <c r="H21" s="18">
        <f>G21*H6</f>
        <v>0</v>
      </c>
      <c r="I21" s="21">
        <f t="shared" si="1"/>
        <v>0</v>
      </c>
      <c r="J21" s="18"/>
      <c r="K21" s="21">
        <f t="shared" si="2"/>
        <v>0</v>
      </c>
      <c r="L21" s="48"/>
    </row>
    <row r="22" spans="1:12">
      <c r="A22" s="15">
        <v>2063</v>
      </c>
      <c r="B22" s="3">
        <v>2007</v>
      </c>
      <c r="C22" s="15">
        <v>9</v>
      </c>
      <c r="D22" s="15"/>
      <c r="E22" s="16"/>
      <c r="F22" s="17"/>
      <c r="G22" s="15"/>
      <c r="H22" s="18">
        <f>G22*H6</f>
        <v>0</v>
      </c>
      <c r="I22" s="21">
        <f t="shared" si="1"/>
        <v>0</v>
      </c>
      <c r="J22" s="18"/>
      <c r="K22" s="21">
        <f t="shared" si="2"/>
        <v>0</v>
      </c>
      <c r="L22" s="48"/>
    </row>
    <row r="23" spans="1:12">
      <c r="A23" s="15">
        <v>2090</v>
      </c>
      <c r="B23" s="3">
        <v>2009</v>
      </c>
      <c r="C23" s="15"/>
      <c r="D23" s="15" t="s">
        <v>68</v>
      </c>
      <c r="E23" s="19"/>
      <c r="F23" s="17"/>
      <c r="G23" s="15"/>
      <c r="H23" s="18">
        <f>G23*H6</f>
        <v>0</v>
      </c>
      <c r="I23" s="21">
        <f t="shared" si="1"/>
        <v>0</v>
      </c>
      <c r="J23" s="18"/>
      <c r="K23" s="21">
        <f t="shared" si="2"/>
        <v>0</v>
      </c>
      <c r="L23" s="48"/>
    </row>
    <row r="24" spans="1:12">
      <c r="A24" s="15">
        <v>2091</v>
      </c>
      <c r="B24" s="3">
        <v>2009</v>
      </c>
      <c r="C24" s="15">
        <v>21</v>
      </c>
      <c r="D24" s="15"/>
      <c r="E24" s="19"/>
      <c r="F24" s="17"/>
      <c r="G24" s="15"/>
      <c r="H24" s="18">
        <f>G24*H6</f>
        <v>0</v>
      </c>
      <c r="I24" s="21">
        <f t="shared" si="1"/>
        <v>0</v>
      </c>
      <c r="J24" s="18"/>
      <c r="K24" s="21">
        <f t="shared" si="2"/>
        <v>0</v>
      </c>
      <c r="L24" s="48"/>
    </row>
    <row r="25" spans="1:12">
      <c r="A25" s="15">
        <v>2092</v>
      </c>
      <c r="B25" s="3">
        <v>2009</v>
      </c>
      <c r="C25" s="15">
        <v>14</v>
      </c>
      <c r="D25" s="15"/>
      <c r="E25" s="16"/>
      <c r="F25" s="17"/>
      <c r="G25" s="15"/>
      <c r="H25" s="18">
        <f>G25*H6</f>
        <v>0</v>
      </c>
      <c r="I25" s="21">
        <f t="shared" si="1"/>
        <v>0</v>
      </c>
      <c r="J25" s="18"/>
      <c r="K25" s="21">
        <f t="shared" si="2"/>
        <v>0</v>
      </c>
      <c r="L25" s="48"/>
    </row>
    <row r="26" spans="1:12">
      <c r="A26" s="15">
        <v>2101</v>
      </c>
      <c r="B26" s="3">
        <v>2010</v>
      </c>
      <c r="C26" s="15">
        <v>25</v>
      </c>
      <c r="D26" s="15" t="s">
        <v>69</v>
      </c>
      <c r="E26" s="16"/>
      <c r="F26" s="17"/>
      <c r="G26" s="15"/>
      <c r="H26" s="18">
        <f>G26*H6</f>
        <v>0</v>
      </c>
      <c r="I26" s="21">
        <f t="shared" si="1"/>
        <v>0</v>
      </c>
      <c r="J26" s="18"/>
      <c r="K26" s="21">
        <f t="shared" si="2"/>
        <v>0</v>
      </c>
      <c r="L26" s="48"/>
    </row>
    <row r="27" spans="1:12">
      <c r="A27" s="15">
        <v>2102</v>
      </c>
      <c r="B27" s="3">
        <v>2010</v>
      </c>
      <c r="C27" s="15">
        <v>20</v>
      </c>
      <c r="D27" s="15"/>
      <c r="E27" s="16"/>
      <c r="F27" s="17"/>
      <c r="G27" s="15"/>
      <c r="H27" s="18">
        <f>G27*H6</f>
        <v>0</v>
      </c>
      <c r="I27" s="21">
        <f t="shared" si="1"/>
        <v>0</v>
      </c>
      <c r="J27" s="18"/>
      <c r="K27" s="21">
        <f t="shared" si="2"/>
        <v>0</v>
      </c>
      <c r="L27" s="48"/>
    </row>
    <row r="28" spans="1:12">
      <c r="A28" s="15">
        <v>2103</v>
      </c>
      <c r="B28" s="3">
        <v>2010</v>
      </c>
      <c r="C28" s="15">
        <v>2</v>
      </c>
      <c r="D28" s="15"/>
      <c r="E28" s="19"/>
      <c r="F28" s="17"/>
      <c r="G28" s="15"/>
      <c r="H28" s="18">
        <f>G28*H6</f>
        <v>0</v>
      </c>
      <c r="I28" s="21">
        <f t="shared" si="1"/>
        <v>0</v>
      </c>
      <c r="J28" s="18"/>
      <c r="K28" s="21">
        <f t="shared" si="2"/>
        <v>0</v>
      </c>
      <c r="L28" s="48"/>
    </row>
    <row r="29" spans="1:12">
      <c r="A29" s="15">
        <v>2111</v>
      </c>
      <c r="B29" s="3">
        <v>2011</v>
      </c>
      <c r="C29" s="15">
        <v>7</v>
      </c>
      <c r="D29" s="15"/>
      <c r="E29" s="19"/>
      <c r="F29" s="17"/>
      <c r="G29" s="15"/>
      <c r="H29" s="18">
        <f>G29*H6</f>
        <v>0</v>
      </c>
      <c r="I29" s="21">
        <f t="shared" si="1"/>
        <v>0</v>
      </c>
      <c r="J29" s="18"/>
      <c r="K29" s="21">
        <f t="shared" si="2"/>
        <v>0</v>
      </c>
      <c r="L29" s="48"/>
    </row>
    <row r="30" spans="1:12">
      <c r="A30" s="15">
        <v>2112</v>
      </c>
      <c r="B30" s="3">
        <v>2011</v>
      </c>
      <c r="C30" s="15">
        <v>8</v>
      </c>
      <c r="D30" s="15"/>
      <c r="E30" s="19"/>
      <c r="F30" s="17"/>
      <c r="G30" s="15"/>
      <c r="H30" s="18">
        <f>G30*H6</f>
        <v>0</v>
      </c>
      <c r="I30" s="21">
        <f t="shared" si="1"/>
        <v>0</v>
      </c>
      <c r="J30" s="18"/>
      <c r="K30" s="21">
        <f t="shared" si="2"/>
        <v>0</v>
      </c>
      <c r="L30" s="48"/>
    </row>
    <row r="31" spans="1:12">
      <c r="A31" s="15">
        <v>2113</v>
      </c>
      <c r="B31" s="3">
        <v>2011</v>
      </c>
      <c r="C31" s="15">
        <v>11</v>
      </c>
      <c r="D31" s="15"/>
      <c r="E31" s="19"/>
      <c r="F31" s="17"/>
      <c r="G31" s="15"/>
      <c r="H31" s="18">
        <f>G31*H6</f>
        <v>0</v>
      </c>
      <c r="I31" s="21">
        <f t="shared" si="1"/>
        <v>0</v>
      </c>
      <c r="J31" s="18"/>
      <c r="K31" s="21">
        <f t="shared" si="2"/>
        <v>0</v>
      </c>
      <c r="L31" s="48"/>
    </row>
    <row r="32" spans="1:12">
      <c r="A32" s="15">
        <v>1301</v>
      </c>
      <c r="B32" s="3">
        <v>2013</v>
      </c>
      <c r="C32" s="15">
        <v>1</v>
      </c>
      <c r="D32" s="15"/>
      <c r="E32" s="19"/>
      <c r="F32" s="17"/>
      <c r="G32" s="15"/>
      <c r="H32" s="18">
        <f>G32*H6</f>
        <v>0</v>
      </c>
      <c r="I32" s="21">
        <f t="shared" si="1"/>
        <v>0</v>
      </c>
      <c r="J32" s="18"/>
      <c r="K32" s="21">
        <f t="shared" si="2"/>
        <v>0</v>
      </c>
      <c r="L32" s="48"/>
    </row>
    <row r="33" spans="1:12">
      <c r="A33" s="15">
        <v>1302</v>
      </c>
      <c r="B33" s="3">
        <v>2013</v>
      </c>
      <c r="C33" s="15">
        <v>6</v>
      </c>
      <c r="D33" s="15"/>
      <c r="E33" s="19"/>
      <c r="F33" s="17"/>
      <c r="G33" s="15"/>
      <c r="H33" s="18">
        <f>G33*H6</f>
        <v>0</v>
      </c>
      <c r="I33" s="21">
        <f t="shared" si="1"/>
        <v>0</v>
      </c>
      <c r="J33" s="18"/>
      <c r="K33" s="21">
        <f t="shared" si="2"/>
        <v>0</v>
      </c>
      <c r="L33" s="48"/>
    </row>
    <row r="34" spans="1:12">
      <c r="A34" s="15">
        <v>1401</v>
      </c>
      <c r="B34" s="3">
        <v>2014</v>
      </c>
      <c r="C34" s="15">
        <v>12</v>
      </c>
      <c r="D34" s="15"/>
      <c r="E34" s="16"/>
      <c r="F34" s="17"/>
      <c r="G34" s="15"/>
      <c r="H34" s="18">
        <f>G34*H6</f>
        <v>0</v>
      </c>
      <c r="I34" s="21">
        <f t="shared" si="1"/>
        <v>0</v>
      </c>
      <c r="J34" s="18"/>
      <c r="K34" s="21">
        <f t="shared" si="2"/>
        <v>0</v>
      </c>
      <c r="L34" s="48"/>
    </row>
    <row r="35" spans="1:12">
      <c r="A35" s="15">
        <v>1402</v>
      </c>
      <c r="B35" s="3">
        <v>2014</v>
      </c>
      <c r="C35" s="15">
        <v>15</v>
      </c>
      <c r="D35" s="15"/>
      <c r="E35" s="16"/>
      <c r="F35" s="17"/>
      <c r="G35" s="15"/>
      <c r="H35" s="18">
        <f>G35*H6</f>
        <v>0</v>
      </c>
      <c r="I35" s="21">
        <f t="shared" si="1"/>
        <v>0</v>
      </c>
      <c r="J35" s="18"/>
      <c r="K35" s="21">
        <f t="shared" si="2"/>
        <v>0</v>
      </c>
      <c r="L35" s="48"/>
    </row>
    <row r="36" spans="1:12">
      <c r="A36" s="15">
        <v>1403</v>
      </c>
      <c r="B36" s="3">
        <v>2014</v>
      </c>
      <c r="C36" s="15">
        <v>10</v>
      </c>
      <c r="D36" s="15"/>
      <c r="E36" s="16"/>
      <c r="F36" s="17"/>
      <c r="G36" s="15"/>
      <c r="H36" s="18">
        <f>G36*H6</f>
        <v>0</v>
      </c>
      <c r="I36" s="21">
        <f t="shared" si="1"/>
        <v>0</v>
      </c>
      <c r="J36" s="18"/>
      <c r="K36" s="21">
        <f t="shared" si="2"/>
        <v>0</v>
      </c>
      <c r="L36" s="48"/>
    </row>
    <row r="37" spans="1:12">
      <c r="A37" s="15">
        <v>1404</v>
      </c>
      <c r="B37" s="3">
        <v>2014</v>
      </c>
      <c r="C37" s="15">
        <v>3</v>
      </c>
      <c r="D37" s="15"/>
      <c r="E37" s="16"/>
      <c r="F37" s="17"/>
      <c r="G37" s="15"/>
      <c r="H37" s="18">
        <f>G37*H6</f>
        <v>0</v>
      </c>
      <c r="I37" s="21">
        <f t="shared" si="1"/>
        <v>0</v>
      </c>
      <c r="J37" s="18"/>
      <c r="K37" s="21">
        <f t="shared" si="2"/>
        <v>0</v>
      </c>
      <c r="L37" s="48"/>
    </row>
    <row r="38" spans="1:12">
      <c r="A38" s="15">
        <v>1405</v>
      </c>
      <c r="B38" s="3">
        <v>2014</v>
      </c>
      <c r="C38" s="15">
        <v>16</v>
      </c>
      <c r="D38" s="15"/>
      <c r="E38" s="16"/>
      <c r="F38" s="17"/>
      <c r="G38" s="15"/>
      <c r="H38" s="18">
        <f>G38*H6</f>
        <v>0</v>
      </c>
      <c r="I38" s="21">
        <f t="shared" si="1"/>
        <v>0</v>
      </c>
      <c r="J38" s="18"/>
      <c r="K38" s="21">
        <f t="shared" si="2"/>
        <v>0</v>
      </c>
      <c r="L38" s="48"/>
    </row>
    <row r="39" spans="1:12">
      <c r="A39" s="15">
        <v>2141</v>
      </c>
      <c r="B39" s="3">
        <v>2015</v>
      </c>
      <c r="C39" s="15">
        <v>20</v>
      </c>
      <c r="D39" s="15"/>
      <c r="E39" s="16"/>
      <c r="F39" s="17"/>
      <c r="G39" s="15"/>
      <c r="H39" s="18">
        <f>G39*H6</f>
        <v>0</v>
      </c>
      <c r="I39" s="21">
        <f t="shared" si="1"/>
        <v>0</v>
      </c>
      <c r="J39" s="18"/>
      <c r="K39" s="21">
        <f t="shared" si="2"/>
        <v>0</v>
      </c>
      <c r="L39" s="48"/>
    </row>
    <row r="40" spans="1:12">
      <c r="A40" s="15">
        <v>2142</v>
      </c>
      <c r="B40" s="3">
        <v>2015</v>
      </c>
      <c r="C40" s="15">
        <v>4</v>
      </c>
      <c r="D40" s="15"/>
      <c r="E40" s="16"/>
      <c r="F40" s="17"/>
      <c r="G40" s="15"/>
      <c r="H40" s="18">
        <f>G40*H6</f>
        <v>0</v>
      </c>
      <c r="I40" s="21">
        <f t="shared" si="1"/>
        <v>0</v>
      </c>
      <c r="J40" s="18"/>
      <c r="K40" s="21">
        <f t="shared" si="2"/>
        <v>0</v>
      </c>
      <c r="L40" s="48"/>
    </row>
    <row r="41" spans="1:12">
      <c r="A41" s="15">
        <v>2143</v>
      </c>
      <c r="B41" s="3">
        <v>2015</v>
      </c>
      <c r="C41" s="15">
        <v>17</v>
      </c>
      <c r="D41" s="15"/>
      <c r="E41" s="16"/>
      <c r="F41" s="17"/>
      <c r="G41" s="15"/>
      <c r="H41" s="18">
        <f>G41*H6</f>
        <v>0</v>
      </c>
      <c r="I41" s="21">
        <f t="shared" si="1"/>
        <v>0</v>
      </c>
      <c r="J41" s="18"/>
      <c r="K41" s="21">
        <f t="shared" si="2"/>
        <v>0</v>
      </c>
      <c r="L41" s="48"/>
    </row>
    <row r="42" spans="1:12">
      <c r="A42" s="15">
        <v>2151</v>
      </c>
      <c r="B42" s="3">
        <v>2016</v>
      </c>
      <c r="C42" s="15">
        <v>22</v>
      </c>
      <c r="D42" s="15"/>
      <c r="E42" s="16"/>
      <c r="F42" s="17"/>
      <c r="G42" s="15"/>
      <c r="H42" s="18">
        <f>G42*H6</f>
        <v>0</v>
      </c>
      <c r="I42" s="21">
        <f t="shared" si="1"/>
        <v>0</v>
      </c>
      <c r="J42" s="18"/>
      <c r="K42" s="21">
        <f t="shared" si="2"/>
        <v>0</v>
      </c>
      <c r="L42" s="48"/>
    </row>
    <row r="43" spans="1:12">
      <c r="A43" s="15">
        <v>2152</v>
      </c>
      <c r="B43" s="3">
        <v>2016</v>
      </c>
      <c r="C43" s="15">
        <v>23</v>
      </c>
      <c r="D43" s="15"/>
      <c r="E43" s="16"/>
      <c r="F43" s="17"/>
      <c r="G43" s="15"/>
      <c r="H43" s="18">
        <f>G43*H6</f>
        <v>0</v>
      </c>
      <c r="I43" s="21">
        <f t="shared" si="1"/>
        <v>0</v>
      </c>
      <c r="J43" s="18"/>
      <c r="K43" s="21">
        <f t="shared" si="2"/>
        <v>0</v>
      </c>
      <c r="L43" s="48"/>
    </row>
    <row r="44" spans="1:12">
      <c r="A44" s="15">
        <v>2153</v>
      </c>
      <c r="B44" s="3">
        <v>2016</v>
      </c>
      <c r="C44" s="15">
        <v>24</v>
      </c>
      <c r="D44" s="15" t="s">
        <v>69</v>
      </c>
      <c r="E44" s="16"/>
      <c r="F44" s="17"/>
      <c r="G44" s="15"/>
      <c r="H44" s="18">
        <f>G44*H6</f>
        <v>0</v>
      </c>
      <c r="I44" s="21">
        <f t="shared" si="1"/>
        <v>0</v>
      </c>
      <c r="J44" s="18"/>
      <c r="K44" s="21">
        <f t="shared" si="2"/>
        <v>0</v>
      </c>
      <c r="L44" s="48"/>
    </row>
    <row r="45" spans="1:12">
      <c r="A45" s="50">
        <v>2161</v>
      </c>
      <c r="B45" s="3">
        <v>2017</v>
      </c>
      <c r="C45" s="15">
        <v>13</v>
      </c>
      <c r="D45" s="15"/>
      <c r="E45" s="16"/>
      <c r="F45" s="17"/>
      <c r="G45" s="15"/>
      <c r="H45" s="18">
        <f>G45*H6</f>
        <v>0</v>
      </c>
      <c r="I45" s="21">
        <f t="shared" si="1"/>
        <v>0</v>
      </c>
      <c r="J45" s="18"/>
      <c r="K45" s="21">
        <f t="shared" si="2"/>
        <v>0</v>
      </c>
      <c r="L45" s="48"/>
    </row>
    <row r="46" spans="1:12">
      <c r="A46" s="50">
        <v>2162</v>
      </c>
      <c r="B46" s="3">
        <v>2017</v>
      </c>
      <c r="C46" s="15">
        <v>19</v>
      </c>
      <c r="D46" s="15"/>
      <c r="E46" s="16"/>
      <c r="F46" s="17"/>
      <c r="G46" s="15"/>
      <c r="H46" s="18">
        <f>G46*H6</f>
        <v>0</v>
      </c>
      <c r="I46" s="21">
        <f t="shared" si="1"/>
        <v>0</v>
      </c>
      <c r="J46" s="18"/>
      <c r="K46" s="21">
        <f t="shared" si="2"/>
        <v>0</v>
      </c>
      <c r="L46" s="48"/>
    </row>
    <row r="47" spans="1:12" ht="15" customHeight="1">
      <c r="A47" s="50">
        <v>2163</v>
      </c>
      <c r="B47" s="3">
        <v>2017</v>
      </c>
      <c r="C47" s="15">
        <v>28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 t="shared" si="2"/>
        <v>0</v>
      </c>
      <c r="L47" s="48"/>
    </row>
    <row r="48" spans="1:12" ht="15" customHeight="1">
      <c r="A48" s="15" t="s">
        <v>11</v>
      </c>
      <c r="B48" s="3">
        <v>1997</v>
      </c>
      <c r="C48" s="15"/>
      <c r="D48" s="15"/>
      <c r="E48" s="16"/>
      <c r="F48" s="17"/>
      <c r="G48" s="15"/>
      <c r="H48" s="18">
        <f>G48*H6</f>
        <v>0</v>
      </c>
      <c r="I48" s="21">
        <f t="shared" si="1"/>
        <v>0</v>
      </c>
      <c r="J48" s="18"/>
      <c r="K48" s="21">
        <f t="shared" si="2"/>
        <v>0</v>
      </c>
      <c r="L48" s="48"/>
    </row>
    <row r="49" spans="1:12" ht="15" customHeight="1">
      <c r="A49" s="15" t="s">
        <v>12</v>
      </c>
      <c r="B49" s="3">
        <v>2005</v>
      </c>
      <c r="C49" s="15"/>
      <c r="D49" s="15"/>
      <c r="E49" s="16"/>
      <c r="F49" s="17"/>
      <c r="G49" s="15"/>
      <c r="H49" s="18">
        <f>G49*H6</f>
        <v>0</v>
      </c>
      <c r="I49" s="21">
        <f t="shared" si="1"/>
        <v>0</v>
      </c>
      <c r="J49" s="18"/>
      <c r="K49" s="21">
        <f t="shared" si="2"/>
        <v>0</v>
      </c>
      <c r="L49" s="48"/>
    </row>
    <row r="50" spans="1:12">
      <c r="A50" s="15" t="s">
        <v>13</v>
      </c>
      <c r="B50" s="3">
        <v>2003</v>
      </c>
      <c r="C50" s="15"/>
      <c r="D50" s="15"/>
      <c r="E50" s="16"/>
      <c r="F50" s="17"/>
      <c r="G50" s="15"/>
      <c r="H50" s="18">
        <f>G50*H6</f>
        <v>0</v>
      </c>
      <c r="I50" s="21">
        <f t="shared" si="1"/>
        <v>0</v>
      </c>
      <c r="J50" s="18"/>
      <c r="K50" s="21">
        <f t="shared" si="2"/>
        <v>0</v>
      </c>
      <c r="L50" s="48"/>
    </row>
    <row r="51" spans="1:12">
      <c r="A51" s="3"/>
      <c r="B51" s="3"/>
      <c r="C51" s="3"/>
      <c r="D51" s="3" t="s">
        <v>70</v>
      </c>
      <c r="E51" s="3"/>
      <c r="F51" s="20">
        <f t="shared" ref="F51:L51" si="3">SUM(F8:F50)</f>
        <v>0</v>
      </c>
      <c r="G51" s="20">
        <f t="shared" si="3"/>
        <v>0</v>
      </c>
      <c r="H51" s="20">
        <f t="shared" si="3"/>
        <v>0</v>
      </c>
      <c r="I51" s="20">
        <f t="shared" si="3"/>
        <v>0</v>
      </c>
      <c r="J51" s="20">
        <f t="shared" si="3"/>
        <v>0</v>
      </c>
      <c r="K51" s="20">
        <f t="shared" si="3"/>
        <v>0</v>
      </c>
      <c r="L51" s="20">
        <f t="shared" si="3"/>
        <v>0</v>
      </c>
    </row>
    <row r="55" spans="1:12" ht="27.75" thickBot="1">
      <c r="F55" s="6" t="s">
        <v>71</v>
      </c>
      <c r="G55" s="44"/>
      <c r="H55" s="4"/>
      <c r="I55" s="4"/>
      <c r="J55" s="4"/>
      <c r="K55" s="4"/>
    </row>
    <row r="56" spans="1:12" ht="15.75" thickTop="1">
      <c r="G56" t="s">
        <v>73</v>
      </c>
      <c r="L56" s="24"/>
    </row>
    <row r="57" spans="1:12">
      <c r="G57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85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topLeftCell="A17" workbookViewId="0">
      <selection activeCell="H39" sqref="H39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2.570312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56</v>
      </c>
      <c r="L1" s="9" t="s">
        <v>2</v>
      </c>
    </row>
    <row r="2" spans="1:12" ht="24.75" thickTop="1" thickBot="1">
      <c r="A2" s="7" t="s">
        <v>1</v>
      </c>
      <c r="J2" s="5"/>
      <c r="K2" s="8" t="s">
        <v>84</v>
      </c>
      <c r="L2" s="8">
        <f>'Jan 2017'!L2</f>
        <v>2017</v>
      </c>
    </row>
    <row r="3" spans="1:12" ht="24.75" thickTop="1" thickBot="1">
      <c r="A3" s="7"/>
      <c r="J3" s="5"/>
    </row>
    <row r="4" spans="1:12" ht="17.25" thickTop="1" thickBot="1">
      <c r="E4" s="10" t="s">
        <v>58</v>
      </c>
      <c r="F4" s="11">
        <f t="shared" ref="F4:L4" si="0">F53</f>
        <v>0</v>
      </c>
      <c r="G4" s="11">
        <f t="shared" si="0"/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0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67" t="s">
        <v>59</v>
      </c>
      <c r="G5" s="67"/>
      <c r="H5" s="67"/>
      <c r="I5" s="30"/>
      <c r="J5" s="1"/>
      <c r="K5" s="1"/>
      <c r="L5" s="2"/>
    </row>
    <row r="6" spans="1:12" ht="18.75" customHeight="1" thickTop="1" thickBot="1">
      <c r="A6" s="70" t="s">
        <v>10</v>
      </c>
      <c r="B6" s="70" t="s">
        <v>2</v>
      </c>
      <c r="C6" s="70" t="s">
        <v>60</v>
      </c>
      <c r="D6" s="70" t="s">
        <v>22</v>
      </c>
      <c r="E6" s="70" t="s">
        <v>61</v>
      </c>
      <c r="F6" s="22"/>
      <c r="G6" s="14" t="s">
        <v>62</v>
      </c>
      <c r="H6" s="23">
        <v>28</v>
      </c>
      <c r="I6" s="31" t="s">
        <v>63</v>
      </c>
      <c r="J6" s="13"/>
      <c r="K6" s="13" t="s">
        <v>64</v>
      </c>
      <c r="L6" s="57"/>
    </row>
    <row r="7" spans="1:12" ht="16.5" thickTop="1" thickBot="1">
      <c r="A7" s="70"/>
      <c r="B7" s="70"/>
      <c r="C7" s="70"/>
      <c r="D7" s="70"/>
      <c r="E7" s="70"/>
      <c r="F7" s="57" t="s">
        <v>3</v>
      </c>
      <c r="G7" s="57" t="s">
        <v>4</v>
      </c>
      <c r="H7" s="57" t="s">
        <v>5</v>
      </c>
      <c r="I7" s="57" t="s">
        <v>7</v>
      </c>
      <c r="J7" s="13" t="s">
        <v>6</v>
      </c>
      <c r="K7" s="57" t="s">
        <v>7</v>
      </c>
      <c r="L7" s="57" t="s">
        <v>8</v>
      </c>
    </row>
    <row r="8" spans="1:12" ht="24.95" customHeight="1" thickTop="1">
      <c r="A8" s="15">
        <v>718</v>
      </c>
      <c r="B8" s="3">
        <v>1997</v>
      </c>
      <c r="C8" s="15"/>
      <c r="D8" s="15" t="s">
        <v>65</v>
      </c>
      <c r="E8" s="16"/>
      <c r="F8" s="17"/>
      <c r="G8" s="15"/>
      <c r="H8" s="18">
        <f>G8*H6</f>
        <v>0</v>
      </c>
      <c r="I8" s="21">
        <f t="shared" ref="I8:I50" si="1">SUM(F8,H8)</f>
        <v>0</v>
      </c>
      <c r="J8" s="18"/>
      <c r="K8" s="21">
        <f t="shared" ref="K8:K50" si="2">SUM(I8,J8)</f>
        <v>0</v>
      </c>
      <c r="L8" s="48"/>
    </row>
    <row r="9" spans="1:12" ht="24.95" customHeight="1">
      <c r="A9" s="15">
        <v>721</v>
      </c>
      <c r="B9" s="3">
        <v>1997</v>
      </c>
      <c r="C9" s="15"/>
      <c r="D9" s="15" t="s">
        <v>65</v>
      </c>
      <c r="E9" s="16"/>
      <c r="F9" s="17"/>
      <c r="G9" s="15"/>
      <c r="H9" s="18">
        <f>G9*H6</f>
        <v>0</v>
      </c>
      <c r="I9" s="21">
        <f t="shared" si="1"/>
        <v>0</v>
      </c>
      <c r="J9" s="18"/>
      <c r="K9" s="21">
        <f t="shared" si="2"/>
        <v>0</v>
      </c>
      <c r="L9" s="48"/>
    </row>
    <row r="10" spans="1:12" ht="24.95" customHeight="1">
      <c r="A10" s="15">
        <v>723</v>
      </c>
      <c r="B10" s="3">
        <v>1997</v>
      </c>
      <c r="C10" s="15"/>
      <c r="D10" s="15" t="s">
        <v>65</v>
      </c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 t="shared" si="2"/>
        <v>0</v>
      </c>
      <c r="L10" s="48"/>
    </row>
    <row r="11" spans="1:12" ht="24.95" customHeight="1">
      <c r="A11" s="15">
        <v>2008</v>
      </c>
      <c r="B11" s="3">
        <v>2000</v>
      </c>
      <c r="C11" s="15">
        <v>27</v>
      </c>
      <c r="D11" s="15"/>
      <c r="E11" s="16"/>
      <c r="F11" s="17"/>
      <c r="G11" s="15"/>
      <c r="H11" s="18">
        <f>G11*H6</f>
        <v>0</v>
      </c>
      <c r="I11" s="21">
        <f t="shared" si="1"/>
        <v>0</v>
      </c>
      <c r="J11" s="18"/>
      <c r="K11" s="21">
        <f t="shared" si="2"/>
        <v>0</v>
      </c>
      <c r="L11" s="48"/>
    </row>
    <row r="12" spans="1:12" ht="24.95" customHeight="1">
      <c r="A12" s="15">
        <v>2016</v>
      </c>
      <c r="B12" s="3">
        <v>2001</v>
      </c>
      <c r="C12" s="15"/>
      <c r="D12" s="15" t="s">
        <v>65</v>
      </c>
      <c r="E12" s="16"/>
      <c r="F12" s="17"/>
      <c r="G12" s="15"/>
      <c r="H12" s="18">
        <f>G12*H6</f>
        <v>0</v>
      </c>
      <c r="I12" s="21">
        <f t="shared" si="1"/>
        <v>0</v>
      </c>
      <c r="J12" s="18"/>
      <c r="K12" s="21">
        <f t="shared" si="2"/>
        <v>0</v>
      </c>
      <c r="L12" s="48"/>
    </row>
    <row r="13" spans="1:12" ht="24.95" customHeight="1">
      <c r="A13" s="15">
        <v>2017</v>
      </c>
      <c r="B13" s="3">
        <v>2001</v>
      </c>
      <c r="C13" s="15"/>
      <c r="D13" s="15" t="s">
        <v>65</v>
      </c>
      <c r="E13" s="16"/>
      <c r="F13" s="17"/>
      <c r="G13" s="15"/>
      <c r="H13" s="18">
        <f>G13*H6</f>
        <v>0</v>
      </c>
      <c r="I13" s="21">
        <f t="shared" si="1"/>
        <v>0</v>
      </c>
      <c r="J13" s="18"/>
      <c r="K13" s="21">
        <f t="shared" si="2"/>
        <v>0</v>
      </c>
      <c r="L13" s="48"/>
    </row>
    <row r="14" spans="1:12" ht="24.95" customHeight="1">
      <c r="A14" s="15">
        <v>2019</v>
      </c>
      <c r="B14" s="3">
        <v>2001</v>
      </c>
      <c r="C14" s="15"/>
      <c r="D14" s="15" t="s">
        <v>65</v>
      </c>
      <c r="E14" s="16"/>
      <c r="F14" s="17"/>
      <c r="G14" s="15"/>
      <c r="H14" s="18">
        <f>G14*H6</f>
        <v>0</v>
      </c>
      <c r="I14" s="21">
        <f t="shared" si="1"/>
        <v>0</v>
      </c>
      <c r="J14" s="18"/>
      <c r="K14" s="21">
        <f t="shared" si="2"/>
        <v>0</v>
      </c>
      <c r="L14" s="48"/>
    </row>
    <row r="15" spans="1:12" ht="24.95" customHeight="1">
      <c r="A15" s="15">
        <v>2023</v>
      </c>
      <c r="B15" s="3">
        <v>2002</v>
      </c>
      <c r="C15" s="15"/>
      <c r="D15" s="15" t="s">
        <v>65</v>
      </c>
      <c r="E15" s="16"/>
      <c r="F15" s="17"/>
      <c r="G15" s="15"/>
      <c r="H15" s="18">
        <f>G15*H6</f>
        <v>0</v>
      </c>
      <c r="I15" s="21">
        <f t="shared" si="1"/>
        <v>0</v>
      </c>
      <c r="J15" s="18"/>
      <c r="K15" s="21">
        <f t="shared" si="2"/>
        <v>0</v>
      </c>
      <c r="L15" s="48"/>
    </row>
    <row r="16" spans="1:12" ht="24.95" customHeight="1">
      <c r="A16" s="15">
        <v>2024</v>
      </c>
      <c r="B16" s="3">
        <v>2002</v>
      </c>
      <c r="C16" s="15"/>
      <c r="D16" s="15" t="s">
        <v>65</v>
      </c>
      <c r="E16" s="16"/>
      <c r="F16" s="17"/>
      <c r="G16" s="15"/>
      <c r="H16" s="18">
        <f>G16*H6</f>
        <v>0</v>
      </c>
      <c r="I16" s="21">
        <f t="shared" si="1"/>
        <v>0</v>
      </c>
      <c r="J16" s="18"/>
      <c r="K16" s="21">
        <f t="shared" si="2"/>
        <v>0</v>
      </c>
      <c r="L16" s="48"/>
    </row>
    <row r="17" spans="1:12" ht="24.95" customHeight="1">
      <c r="A17" s="15">
        <v>2041</v>
      </c>
      <c r="B17" s="3">
        <v>2004</v>
      </c>
      <c r="C17" s="15"/>
      <c r="D17" s="15" t="s">
        <v>66</v>
      </c>
      <c r="E17" s="16"/>
      <c r="F17" s="17"/>
      <c r="G17" s="15"/>
      <c r="H17" s="18">
        <f>G17*H6</f>
        <v>0</v>
      </c>
      <c r="I17" s="21">
        <f t="shared" si="1"/>
        <v>0</v>
      </c>
      <c r="J17" s="18"/>
      <c r="K17" s="21">
        <f t="shared" si="2"/>
        <v>0</v>
      </c>
      <c r="L17" s="48"/>
    </row>
    <row r="18" spans="1:12" ht="24.95" customHeight="1">
      <c r="A18" s="15">
        <v>2042</v>
      </c>
      <c r="B18" s="3">
        <v>2004</v>
      </c>
      <c r="C18" s="15">
        <v>26</v>
      </c>
      <c r="D18" s="15"/>
      <c r="E18" s="19"/>
      <c r="F18" s="17"/>
      <c r="G18" s="15"/>
      <c r="H18" s="18">
        <f>G18*H6</f>
        <v>0</v>
      </c>
      <c r="I18" s="21">
        <f t="shared" si="1"/>
        <v>0</v>
      </c>
      <c r="J18" s="18"/>
      <c r="K18" s="21">
        <f t="shared" si="2"/>
        <v>0</v>
      </c>
      <c r="L18" s="48"/>
    </row>
    <row r="19" spans="1:12" ht="24.95" customHeight="1">
      <c r="A19" s="15">
        <v>2043</v>
      </c>
      <c r="B19" s="3">
        <v>2004</v>
      </c>
      <c r="C19" s="15" t="s">
        <v>67</v>
      </c>
      <c r="D19" s="15"/>
      <c r="E19" s="16"/>
      <c r="F19" s="17"/>
      <c r="G19" s="15"/>
      <c r="H19" s="18">
        <f>G19*H6</f>
        <v>0</v>
      </c>
      <c r="I19" s="21">
        <f t="shared" si="1"/>
        <v>0</v>
      </c>
      <c r="J19" s="18"/>
      <c r="K19" s="21">
        <f t="shared" si="2"/>
        <v>0</v>
      </c>
      <c r="L19" s="48"/>
    </row>
    <row r="20" spans="1:12" ht="24.95" customHeight="1">
      <c r="A20" s="15">
        <v>2061</v>
      </c>
      <c r="B20" s="3">
        <v>2007</v>
      </c>
      <c r="C20" s="15">
        <v>5</v>
      </c>
      <c r="D20" s="15"/>
      <c r="E20" s="16"/>
      <c r="F20" s="17"/>
      <c r="G20" s="15"/>
      <c r="H20" s="18">
        <f>G20*H6</f>
        <v>0</v>
      </c>
      <c r="I20" s="21">
        <f t="shared" si="1"/>
        <v>0</v>
      </c>
      <c r="J20" s="18"/>
      <c r="K20" s="21">
        <f t="shared" si="2"/>
        <v>0</v>
      </c>
      <c r="L20" s="48"/>
    </row>
    <row r="21" spans="1:12" ht="24.95" customHeight="1">
      <c r="A21" s="15">
        <v>2062</v>
      </c>
      <c r="B21" s="3">
        <v>2007</v>
      </c>
      <c r="C21" s="15">
        <v>18</v>
      </c>
      <c r="D21" s="15"/>
      <c r="E21" s="16"/>
      <c r="F21" s="17"/>
      <c r="G21" s="15"/>
      <c r="H21" s="18">
        <f>G21*H6</f>
        <v>0</v>
      </c>
      <c r="I21" s="21">
        <f t="shared" si="1"/>
        <v>0</v>
      </c>
      <c r="J21" s="18"/>
      <c r="K21" s="21">
        <f t="shared" si="2"/>
        <v>0</v>
      </c>
      <c r="L21" s="48"/>
    </row>
    <row r="22" spans="1:12" ht="24.95" customHeight="1">
      <c r="A22" s="15">
        <v>2063</v>
      </c>
      <c r="B22" s="3">
        <v>2007</v>
      </c>
      <c r="C22" s="15">
        <v>9</v>
      </c>
      <c r="D22" s="15"/>
      <c r="E22" s="16"/>
      <c r="F22" s="17"/>
      <c r="G22" s="15"/>
      <c r="H22" s="18">
        <f>G22*H6</f>
        <v>0</v>
      </c>
      <c r="I22" s="21">
        <f t="shared" si="1"/>
        <v>0</v>
      </c>
      <c r="J22" s="18"/>
      <c r="K22" s="21">
        <f t="shared" si="2"/>
        <v>0</v>
      </c>
      <c r="L22" s="48"/>
    </row>
    <row r="23" spans="1:12" ht="24.95" customHeight="1">
      <c r="A23" s="15">
        <v>2090</v>
      </c>
      <c r="B23" s="3">
        <v>2009</v>
      </c>
      <c r="C23" s="15"/>
      <c r="D23" s="15" t="s">
        <v>68</v>
      </c>
      <c r="E23" s="19"/>
      <c r="F23" s="17"/>
      <c r="G23" s="15"/>
      <c r="H23" s="18">
        <f>G23*H6</f>
        <v>0</v>
      </c>
      <c r="I23" s="21">
        <f t="shared" si="1"/>
        <v>0</v>
      </c>
      <c r="J23" s="18"/>
      <c r="K23" s="21">
        <f t="shared" si="2"/>
        <v>0</v>
      </c>
      <c r="L23" s="48"/>
    </row>
    <row r="24" spans="1:12" ht="24.95" customHeight="1">
      <c r="A24" s="15">
        <v>2091</v>
      </c>
      <c r="B24" s="3">
        <v>2009</v>
      </c>
      <c r="C24" s="15">
        <v>21</v>
      </c>
      <c r="D24" s="15"/>
      <c r="E24" s="19"/>
      <c r="F24" s="17"/>
      <c r="G24" s="15"/>
      <c r="H24" s="18">
        <f>G24*H6</f>
        <v>0</v>
      </c>
      <c r="I24" s="21">
        <f t="shared" si="1"/>
        <v>0</v>
      </c>
      <c r="J24" s="18"/>
      <c r="K24" s="21">
        <f t="shared" si="2"/>
        <v>0</v>
      </c>
      <c r="L24" s="48"/>
    </row>
    <row r="25" spans="1:12" ht="24.95" customHeight="1">
      <c r="A25" s="15">
        <v>2092</v>
      </c>
      <c r="B25" s="3">
        <v>2009</v>
      </c>
      <c r="C25" s="15">
        <v>14</v>
      </c>
      <c r="D25" s="15"/>
      <c r="E25" s="16"/>
      <c r="F25" s="17"/>
      <c r="G25" s="15"/>
      <c r="H25" s="18">
        <f>G25*H6</f>
        <v>0</v>
      </c>
      <c r="I25" s="21">
        <f t="shared" si="1"/>
        <v>0</v>
      </c>
      <c r="J25" s="18"/>
      <c r="K25" s="21">
        <f t="shared" si="2"/>
        <v>0</v>
      </c>
      <c r="L25" s="48"/>
    </row>
    <row r="26" spans="1:12" ht="24.95" customHeight="1">
      <c r="A26" s="15">
        <v>2101</v>
      </c>
      <c r="B26" s="3">
        <v>2010</v>
      </c>
      <c r="C26" s="15">
        <v>25</v>
      </c>
      <c r="D26" s="15" t="s">
        <v>69</v>
      </c>
      <c r="E26" s="16"/>
      <c r="F26" s="17"/>
      <c r="G26" s="15"/>
      <c r="H26" s="18">
        <f>G26*H6</f>
        <v>0</v>
      </c>
      <c r="I26" s="21">
        <f t="shared" si="1"/>
        <v>0</v>
      </c>
      <c r="J26" s="18"/>
      <c r="K26" s="21">
        <f t="shared" si="2"/>
        <v>0</v>
      </c>
      <c r="L26" s="48"/>
    </row>
    <row r="27" spans="1:12" ht="24.95" customHeight="1">
      <c r="A27" s="15">
        <v>2102</v>
      </c>
      <c r="B27" s="3">
        <v>2010</v>
      </c>
      <c r="C27" s="15">
        <v>20</v>
      </c>
      <c r="D27" s="15"/>
      <c r="E27" s="16"/>
      <c r="F27" s="17"/>
      <c r="G27" s="15"/>
      <c r="H27" s="18">
        <f>G27*H6</f>
        <v>0</v>
      </c>
      <c r="I27" s="21">
        <f t="shared" si="1"/>
        <v>0</v>
      </c>
      <c r="J27" s="18"/>
      <c r="K27" s="21">
        <f t="shared" si="2"/>
        <v>0</v>
      </c>
      <c r="L27" s="48"/>
    </row>
    <row r="28" spans="1:12" ht="24.95" customHeight="1">
      <c r="A28" s="15">
        <v>2103</v>
      </c>
      <c r="B28" s="3">
        <v>2010</v>
      </c>
      <c r="C28" s="15">
        <v>2</v>
      </c>
      <c r="D28" s="15"/>
      <c r="E28" s="19"/>
      <c r="F28" s="17"/>
      <c r="G28" s="15"/>
      <c r="H28" s="18">
        <f>G28*H6</f>
        <v>0</v>
      </c>
      <c r="I28" s="21">
        <f t="shared" si="1"/>
        <v>0</v>
      </c>
      <c r="J28" s="18"/>
      <c r="K28" s="21">
        <f t="shared" si="2"/>
        <v>0</v>
      </c>
      <c r="L28" s="48"/>
    </row>
    <row r="29" spans="1:12" ht="24.95" customHeight="1">
      <c r="A29" s="15">
        <v>2111</v>
      </c>
      <c r="B29" s="3">
        <v>2011</v>
      </c>
      <c r="C29" s="15">
        <v>7</v>
      </c>
      <c r="D29" s="15"/>
      <c r="E29" s="19"/>
      <c r="F29" s="17"/>
      <c r="G29" s="15"/>
      <c r="H29" s="18">
        <f>G29*H6</f>
        <v>0</v>
      </c>
      <c r="I29" s="21">
        <f t="shared" si="1"/>
        <v>0</v>
      </c>
      <c r="J29" s="18"/>
      <c r="K29" s="21">
        <f t="shared" si="2"/>
        <v>0</v>
      </c>
      <c r="L29" s="48"/>
    </row>
    <row r="30" spans="1:12" ht="24.95" customHeight="1">
      <c r="A30" s="15">
        <v>2112</v>
      </c>
      <c r="B30" s="3">
        <v>2011</v>
      </c>
      <c r="C30" s="15">
        <v>8</v>
      </c>
      <c r="D30" s="15"/>
      <c r="E30" s="19"/>
      <c r="F30" s="17"/>
      <c r="G30" s="15"/>
      <c r="H30" s="18">
        <f>G30*H6</f>
        <v>0</v>
      </c>
      <c r="I30" s="21">
        <f t="shared" si="1"/>
        <v>0</v>
      </c>
      <c r="J30" s="18"/>
      <c r="K30" s="21">
        <f t="shared" si="2"/>
        <v>0</v>
      </c>
      <c r="L30" s="48"/>
    </row>
    <row r="31" spans="1:12" ht="24.95" customHeight="1">
      <c r="A31" s="15">
        <v>2113</v>
      </c>
      <c r="B31" s="3">
        <v>2011</v>
      </c>
      <c r="C31" s="15">
        <v>11</v>
      </c>
      <c r="D31" s="15"/>
      <c r="E31" s="19"/>
      <c r="F31" s="17"/>
      <c r="G31" s="15"/>
      <c r="H31" s="18">
        <f>G31*H6</f>
        <v>0</v>
      </c>
      <c r="I31" s="21">
        <f t="shared" si="1"/>
        <v>0</v>
      </c>
      <c r="J31" s="18"/>
      <c r="K31" s="21">
        <f t="shared" si="2"/>
        <v>0</v>
      </c>
      <c r="L31" s="48"/>
    </row>
    <row r="32" spans="1:12" ht="24.95" customHeight="1">
      <c r="A32" s="15">
        <v>1301</v>
      </c>
      <c r="B32" s="3">
        <v>2013</v>
      </c>
      <c r="C32" s="15">
        <v>1</v>
      </c>
      <c r="D32" s="15"/>
      <c r="E32" s="19"/>
      <c r="F32" s="17"/>
      <c r="G32" s="15"/>
      <c r="H32" s="18">
        <f>G32*H6</f>
        <v>0</v>
      </c>
      <c r="I32" s="21">
        <f t="shared" si="1"/>
        <v>0</v>
      </c>
      <c r="J32" s="18"/>
      <c r="K32" s="21">
        <f t="shared" si="2"/>
        <v>0</v>
      </c>
      <c r="L32" s="48"/>
    </row>
    <row r="33" spans="1:12" ht="24.95" customHeight="1">
      <c r="A33" s="15">
        <v>1302</v>
      </c>
      <c r="B33" s="3">
        <v>2013</v>
      </c>
      <c r="C33" s="15">
        <v>6</v>
      </c>
      <c r="D33" s="15"/>
      <c r="E33" s="19"/>
      <c r="F33" s="17"/>
      <c r="G33" s="15"/>
      <c r="H33" s="18">
        <f>G33*H6</f>
        <v>0</v>
      </c>
      <c r="I33" s="21">
        <f t="shared" si="1"/>
        <v>0</v>
      </c>
      <c r="J33" s="18"/>
      <c r="K33" s="21">
        <f t="shared" si="2"/>
        <v>0</v>
      </c>
      <c r="L33" s="48"/>
    </row>
    <row r="34" spans="1:12" ht="24.95" customHeight="1">
      <c r="A34" s="15">
        <v>1401</v>
      </c>
      <c r="B34" s="3">
        <v>2014</v>
      </c>
      <c r="C34" s="15">
        <v>12</v>
      </c>
      <c r="D34" s="15"/>
      <c r="E34" s="16"/>
      <c r="F34" s="17"/>
      <c r="G34" s="15"/>
      <c r="H34" s="18">
        <f>G34*H6</f>
        <v>0</v>
      </c>
      <c r="I34" s="21">
        <f t="shared" si="1"/>
        <v>0</v>
      </c>
      <c r="J34" s="18"/>
      <c r="K34" s="21">
        <f t="shared" si="2"/>
        <v>0</v>
      </c>
      <c r="L34" s="48"/>
    </row>
    <row r="35" spans="1:12" ht="24.95" customHeight="1">
      <c r="A35" s="15">
        <v>1402</v>
      </c>
      <c r="B35" s="3">
        <v>2014</v>
      </c>
      <c r="C35" s="15">
        <v>15</v>
      </c>
      <c r="D35" s="15"/>
      <c r="E35" s="16"/>
      <c r="F35" s="17"/>
      <c r="G35" s="15"/>
      <c r="H35" s="18">
        <f>G35*H6</f>
        <v>0</v>
      </c>
      <c r="I35" s="21">
        <f t="shared" si="1"/>
        <v>0</v>
      </c>
      <c r="J35" s="18"/>
      <c r="K35" s="21">
        <f t="shared" si="2"/>
        <v>0</v>
      </c>
      <c r="L35" s="48"/>
    </row>
    <row r="36" spans="1:12" ht="24.95" customHeight="1">
      <c r="A36" s="15">
        <v>1403</v>
      </c>
      <c r="B36" s="3">
        <v>2014</v>
      </c>
      <c r="C36" s="15">
        <v>10</v>
      </c>
      <c r="D36" s="15"/>
      <c r="E36" s="16"/>
      <c r="F36" s="17"/>
      <c r="G36" s="15"/>
      <c r="H36" s="18">
        <f>G36*H6</f>
        <v>0</v>
      </c>
      <c r="I36" s="21">
        <f t="shared" si="1"/>
        <v>0</v>
      </c>
      <c r="J36" s="18"/>
      <c r="K36" s="21">
        <f t="shared" si="2"/>
        <v>0</v>
      </c>
      <c r="L36" s="48"/>
    </row>
    <row r="37" spans="1:12" ht="24.95" customHeight="1">
      <c r="A37" s="15">
        <v>1404</v>
      </c>
      <c r="B37" s="3">
        <v>2014</v>
      </c>
      <c r="C37" s="15">
        <v>3</v>
      </c>
      <c r="D37" s="15"/>
      <c r="E37" s="16"/>
      <c r="F37" s="17"/>
      <c r="G37" s="15"/>
      <c r="H37" s="18">
        <f>G37*H6</f>
        <v>0</v>
      </c>
      <c r="I37" s="21">
        <f t="shared" si="1"/>
        <v>0</v>
      </c>
      <c r="J37" s="18"/>
      <c r="K37" s="21">
        <f t="shared" si="2"/>
        <v>0</v>
      </c>
      <c r="L37" s="48"/>
    </row>
    <row r="38" spans="1:12" ht="24.95" customHeight="1">
      <c r="A38" s="15">
        <v>1405</v>
      </c>
      <c r="B38" s="3">
        <v>2014</v>
      </c>
      <c r="C38" s="15">
        <v>16</v>
      </c>
      <c r="D38" s="15"/>
      <c r="E38" s="16"/>
      <c r="F38" s="17"/>
      <c r="G38" s="15"/>
      <c r="H38" s="18">
        <f>G38*H6</f>
        <v>0</v>
      </c>
      <c r="I38" s="21">
        <f t="shared" si="1"/>
        <v>0</v>
      </c>
      <c r="J38" s="18"/>
      <c r="K38" s="21">
        <f t="shared" si="2"/>
        <v>0</v>
      </c>
      <c r="L38" s="48"/>
    </row>
    <row r="39" spans="1:12" ht="24.95" customHeight="1">
      <c r="A39" s="15">
        <v>2141</v>
      </c>
      <c r="B39" s="3">
        <v>2015</v>
      </c>
      <c r="C39" s="15">
        <v>20</v>
      </c>
      <c r="D39" s="15"/>
      <c r="E39" s="16"/>
      <c r="F39" s="17"/>
      <c r="G39" s="15"/>
      <c r="H39" s="18">
        <f>G39*H6</f>
        <v>0</v>
      </c>
      <c r="I39" s="21">
        <f t="shared" si="1"/>
        <v>0</v>
      </c>
      <c r="J39" s="18"/>
      <c r="K39" s="21">
        <f t="shared" si="2"/>
        <v>0</v>
      </c>
      <c r="L39" s="48"/>
    </row>
    <row r="40" spans="1:12" ht="24.95" customHeight="1">
      <c r="A40" s="15">
        <v>2142</v>
      </c>
      <c r="B40" s="3">
        <v>2015</v>
      </c>
      <c r="C40" s="15">
        <v>4</v>
      </c>
      <c r="D40" s="15"/>
      <c r="E40" s="16"/>
      <c r="F40" s="17"/>
      <c r="G40" s="15"/>
      <c r="H40" s="18">
        <f>G40*H6</f>
        <v>0</v>
      </c>
      <c r="I40" s="21">
        <f t="shared" si="1"/>
        <v>0</v>
      </c>
      <c r="J40" s="18"/>
      <c r="K40" s="21">
        <f t="shared" si="2"/>
        <v>0</v>
      </c>
      <c r="L40" s="48"/>
    </row>
    <row r="41" spans="1:12" ht="24.95" customHeight="1">
      <c r="A41" s="15">
        <v>2143</v>
      </c>
      <c r="B41" s="3">
        <v>2015</v>
      </c>
      <c r="C41" s="15">
        <v>17</v>
      </c>
      <c r="D41" s="15"/>
      <c r="E41" s="16"/>
      <c r="F41" s="17"/>
      <c r="G41" s="15"/>
      <c r="H41" s="18">
        <f>G41*H6</f>
        <v>0</v>
      </c>
      <c r="I41" s="21">
        <f t="shared" si="1"/>
        <v>0</v>
      </c>
      <c r="J41" s="18"/>
      <c r="K41" s="21">
        <f t="shared" si="2"/>
        <v>0</v>
      </c>
      <c r="L41" s="48"/>
    </row>
    <row r="42" spans="1:12" ht="24.95" customHeight="1">
      <c r="A42" s="15">
        <v>2151</v>
      </c>
      <c r="B42" s="3">
        <v>2016</v>
      </c>
      <c r="C42" s="15">
        <v>22</v>
      </c>
      <c r="D42" s="15"/>
      <c r="E42" s="16"/>
      <c r="F42" s="17"/>
      <c r="G42" s="15"/>
      <c r="H42" s="18">
        <f>G42*H6</f>
        <v>0</v>
      </c>
      <c r="I42" s="21">
        <f t="shared" si="1"/>
        <v>0</v>
      </c>
      <c r="J42" s="18"/>
      <c r="K42" s="21">
        <f t="shared" si="2"/>
        <v>0</v>
      </c>
      <c r="L42" s="48"/>
    </row>
    <row r="43" spans="1:12" ht="24.95" customHeight="1">
      <c r="A43" s="15">
        <v>2152</v>
      </c>
      <c r="B43" s="3">
        <v>2016</v>
      </c>
      <c r="C43" s="15">
        <v>23</v>
      </c>
      <c r="D43" s="15"/>
      <c r="E43" s="16"/>
      <c r="F43" s="17"/>
      <c r="G43" s="15"/>
      <c r="H43" s="18">
        <f>G43*H6</f>
        <v>0</v>
      </c>
      <c r="I43" s="21">
        <f t="shared" si="1"/>
        <v>0</v>
      </c>
      <c r="J43" s="18"/>
      <c r="K43" s="21">
        <f t="shared" si="2"/>
        <v>0</v>
      </c>
      <c r="L43" s="48"/>
    </row>
    <row r="44" spans="1:12" ht="24.95" customHeight="1">
      <c r="A44" s="15">
        <v>2153</v>
      </c>
      <c r="B44" s="3">
        <v>2016</v>
      </c>
      <c r="C44" s="15">
        <v>24</v>
      </c>
      <c r="D44" s="15" t="s">
        <v>69</v>
      </c>
      <c r="E44" s="16"/>
      <c r="F44" s="17"/>
      <c r="G44" s="15"/>
      <c r="H44" s="18">
        <f>G44*H6</f>
        <v>0</v>
      </c>
      <c r="I44" s="21">
        <f t="shared" si="1"/>
        <v>0</v>
      </c>
      <c r="J44" s="18"/>
      <c r="K44" s="21">
        <f t="shared" si="2"/>
        <v>0</v>
      </c>
      <c r="L44" s="48"/>
    </row>
    <row r="45" spans="1:12" ht="24.95" customHeight="1">
      <c r="A45" s="50">
        <v>2161</v>
      </c>
      <c r="B45" s="3">
        <v>2017</v>
      </c>
      <c r="C45" s="15">
        <v>13</v>
      </c>
      <c r="D45" s="15"/>
      <c r="E45" s="16"/>
      <c r="F45" s="17"/>
      <c r="G45" s="15"/>
      <c r="H45" s="18">
        <f>G45*H6</f>
        <v>0</v>
      </c>
      <c r="I45" s="21">
        <f t="shared" si="1"/>
        <v>0</v>
      </c>
      <c r="J45" s="18"/>
      <c r="K45" s="21">
        <f t="shared" si="2"/>
        <v>0</v>
      </c>
      <c r="L45" s="48"/>
    </row>
    <row r="46" spans="1:12" ht="24.95" customHeight="1">
      <c r="A46" s="50">
        <v>2162</v>
      </c>
      <c r="B46" s="3">
        <v>2017</v>
      </c>
      <c r="C46" s="15">
        <v>19</v>
      </c>
      <c r="D46" s="15"/>
      <c r="E46" s="16"/>
      <c r="F46" s="17"/>
      <c r="G46" s="15"/>
      <c r="H46" s="18">
        <f>G46*H6</f>
        <v>0</v>
      </c>
      <c r="I46" s="21">
        <f t="shared" si="1"/>
        <v>0</v>
      </c>
      <c r="J46" s="18"/>
      <c r="K46" s="21">
        <f t="shared" si="2"/>
        <v>0</v>
      </c>
      <c r="L46" s="48"/>
    </row>
    <row r="47" spans="1:12" ht="24.95" customHeight="1">
      <c r="A47" s="50">
        <v>2163</v>
      </c>
      <c r="B47" s="3">
        <v>2017</v>
      </c>
      <c r="C47" s="15">
        <v>28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 t="shared" si="2"/>
        <v>0</v>
      </c>
      <c r="L47" s="48"/>
    </row>
    <row r="48" spans="1:12" ht="24.95" customHeight="1">
      <c r="A48" s="15" t="s">
        <v>11</v>
      </c>
      <c r="B48" s="3">
        <v>1997</v>
      </c>
      <c r="C48" s="15"/>
      <c r="D48" s="15"/>
      <c r="E48" s="16"/>
      <c r="F48" s="17"/>
      <c r="G48" s="15"/>
      <c r="H48" s="18">
        <f>G48*H6</f>
        <v>0</v>
      </c>
      <c r="I48" s="21">
        <f t="shared" si="1"/>
        <v>0</v>
      </c>
      <c r="J48" s="18"/>
      <c r="K48" s="21">
        <f t="shared" si="2"/>
        <v>0</v>
      </c>
      <c r="L48" s="48"/>
    </row>
    <row r="49" spans="1:12" ht="24.95" customHeight="1">
      <c r="A49" s="15" t="s">
        <v>12</v>
      </c>
      <c r="B49" s="3">
        <v>2005</v>
      </c>
      <c r="C49" s="15"/>
      <c r="D49" s="15"/>
      <c r="E49" s="16"/>
      <c r="F49" s="17"/>
      <c r="G49" s="15"/>
      <c r="H49" s="18">
        <f>G49*H6</f>
        <v>0</v>
      </c>
      <c r="I49" s="21">
        <f t="shared" si="1"/>
        <v>0</v>
      </c>
      <c r="J49" s="18"/>
      <c r="K49" s="21">
        <f t="shared" si="2"/>
        <v>0</v>
      </c>
      <c r="L49" s="48"/>
    </row>
    <row r="50" spans="1:12" ht="24.95" customHeight="1">
      <c r="A50" s="15" t="s">
        <v>13</v>
      </c>
      <c r="B50" s="3">
        <v>2003</v>
      </c>
      <c r="C50" s="15"/>
      <c r="D50" s="15"/>
      <c r="E50" s="16"/>
      <c r="F50" s="17"/>
      <c r="G50" s="15"/>
      <c r="H50" s="18">
        <f>G50*H6</f>
        <v>0</v>
      </c>
      <c r="I50" s="21">
        <f t="shared" si="1"/>
        <v>0</v>
      </c>
      <c r="J50" s="18"/>
      <c r="K50" s="21">
        <f t="shared" si="2"/>
        <v>0</v>
      </c>
      <c r="L50" s="48"/>
    </row>
    <row r="51" spans="1:12" ht="24.95" customHeight="1">
      <c r="A51" s="3"/>
      <c r="B51" s="3"/>
      <c r="C51" s="3"/>
      <c r="D51" s="3" t="s">
        <v>70</v>
      </c>
      <c r="E51" s="3"/>
      <c r="F51" s="20">
        <f t="shared" ref="F51:L51" si="3">SUM(F8:F50)</f>
        <v>0</v>
      </c>
      <c r="G51" s="20">
        <f t="shared" si="3"/>
        <v>0</v>
      </c>
      <c r="H51" s="20">
        <f t="shared" si="3"/>
        <v>0</v>
      </c>
      <c r="I51" s="20">
        <f t="shared" si="3"/>
        <v>0</v>
      </c>
      <c r="J51" s="20">
        <f t="shared" si="3"/>
        <v>0</v>
      </c>
      <c r="K51" s="20">
        <f t="shared" si="3"/>
        <v>0</v>
      </c>
      <c r="L51" s="20">
        <f t="shared" si="3"/>
        <v>0</v>
      </c>
    </row>
    <row r="52" spans="1:12" ht="24.95" customHeight="1"/>
    <row r="53" spans="1:12" ht="15" customHeight="1"/>
    <row r="55" spans="1:12" ht="27.75" thickBot="1">
      <c r="F55" s="6" t="s">
        <v>71</v>
      </c>
      <c r="G55" s="44"/>
      <c r="H55" s="4"/>
      <c r="I55" s="4"/>
      <c r="J55" s="4"/>
      <c r="K55" s="4"/>
    </row>
    <row r="56" spans="1:12" ht="15.75" thickTop="1">
      <c r="G56" t="s">
        <v>73</v>
      </c>
      <c r="L56" s="24"/>
    </row>
    <row r="57" spans="1:12">
      <c r="G57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topLeftCell="A24" zoomScaleNormal="100" workbookViewId="0">
      <selection activeCell="B54" sqref="B54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56</v>
      </c>
      <c r="L1" s="9" t="s">
        <v>2</v>
      </c>
    </row>
    <row r="2" spans="1:12" ht="24.75" thickTop="1" thickBot="1">
      <c r="A2" s="7" t="s">
        <v>1</v>
      </c>
      <c r="J2" s="5"/>
      <c r="K2" s="8" t="s">
        <v>57</v>
      </c>
      <c r="L2" s="8">
        <v>2016</v>
      </c>
    </row>
    <row r="3" spans="1:12" ht="24.75" thickTop="1" thickBot="1">
      <c r="A3" s="7"/>
      <c r="J3" s="5"/>
    </row>
    <row r="4" spans="1:12" ht="17.25" thickTop="1" thickBot="1">
      <c r="E4" s="10" t="s">
        <v>58</v>
      </c>
      <c r="F4" s="11">
        <f>F51</f>
        <v>6513</v>
      </c>
      <c r="G4" s="11">
        <f t="shared" ref="G4:L4" si="0">G51</f>
        <v>104</v>
      </c>
      <c r="H4" s="11">
        <f t="shared" si="0"/>
        <v>2912</v>
      </c>
      <c r="I4" s="11">
        <f t="shared" si="0"/>
        <v>9425</v>
      </c>
      <c r="J4" s="11">
        <f t="shared" si="0"/>
        <v>0</v>
      </c>
      <c r="K4" s="11">
        <f t="shared" si="0"/>
        <v>9425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67" t="s">
        <v>59</v>
      </c>
      <c r="G5" s="67"/>
      <c r="H5" s="68"/>
      <c r="I5" s="30"/>
      <c r="J5" s="1"/>
      <c r="K5" s="1"/>
      <c r="L5" s="2"/>
    </row>
    <row r="6" spans="1:12" ht="18.75" customHeight="1" thickTop="1" thickBot="1">
      <c r="A6" s="69" t="s">
        <v>10</v>
      </c>
      <c r="B6" s="70" t="s">
        <v>2</v>
      </c>
      <c r="C6" s="70" t="s">
        <v>60</v>
      </c>
      <c r="D6" s="70" t="s">
        <v>22</v>
      </c>
      <c r="E6" s="70" t="s">
        <v>61</v>
      </c>
      <c r="F6" s="22"/>
      <c r="G6" s="14" t="s">
        <v>62</v>
      </c>
      <c r="H6" s="23">
        <v>28</v>
      </c>
      <c r="I6" s="31" t="s">
        <v>63</v>
      </c>
      <c r="J6" s="13"/>
      <c r="K6" s="13" t="s">
        <v>64</v>
      </c>
      <c r="L6" s="57"/>
    </row>
    <row r="7" spans="1:12" ht="16.5" thickTop="1" thickBot="1">
      <c r="A7" s="70"/>
      <c r="B7" s="70"/>
      <c r="C7" s="70"/>
      <c r="D7" s="70"/>
      <c r="E7" s="70"/>
      <c r="F7" s="57" t="s">
        <v>3</v>
      </c>
      <c r="G7" s="57" t="s">
        <v>4</v>
      </c>
      <c r="H7" s="57" t="s">
        <v>5</v>
      </c>
      <c r="I7" s="57" t="s">
        <v>7</v>
      </c>
      <c r="J7" s="13" t="s">
        <v>6</v>
      </c>
      <c r="K7" s="57" t="s">
        <v>7</v>
      </c>
      <c r="L7" s="57" t="s">
        <v>8</v>
      </c>
    </row>
    <row r="8" spans="1:12" ht="15" customHeight="1" thickTop="1">
      <c r="A8" s="15">
        <v>718</v>
      </c>
      <c r="B8" s="3">
        <v>1997</v>
      </c>
      <c r="C8" s="15"/>
      <c r="D8" s="15" t="s">
        <v>65</v>
      </c>
      <c r="E8" s="16"/>
      <c r="F8" s="17"/>
      <c r="G8" s="15"/>
      <c r="H8" s="18">
        <f>G8*H6</f>
        <v>0</v>
      </c>
      <c r="I8" s="21">
        <f t="shared" ref="I8:I50" si="1">SUM(F8,H8)</f>
        <v>0</v>
      </c>
      <c r="J8" s="18"/>
      <c r="K8" s="21">
        <f t="shared" ref="K8:K50" si="2">SUM(I8,J8)</f>
        <v>0</v>
      </c>
      <c r="L8" s="48"/>
    </row>
    <row r="9" spans="1:12" ht="15" customHeight="1">
      <c r="A9" s="15">
        <v>721</v>
      </c>
      <c r="B9" s="3">
        <v>1997</v>
      </c>
      <c r="C9" s="15"/>
      <c r="D9" s="15" t="s">
        <v>65</v>
      </c>
      <c r="E9" s="16"/>
      <c r="F9" s="17"/>
      <c r="G9" s="15"/>
      <c r="H9" s="18">
        <f>G9*H6</f>
        <v>0</v>
      </c>
      <c r="I9" s="21">
        <f t="shared" si="1"/>
        <v>0</v>
      </c>
      <c r="J9" s="18"/>
      <c r="K9" s="21">
        <f t="shared" si="2"/>
        <v>0</v>
      </c>
      <c r="L9" s="48"/>
    </row>
    <row r="10" spans="1:12" ht="15" customHeight="1">
      <c r="A10" s="15">
        <v>723</v>
      </c>
      <c r="B10" s="3">
        <v>1997</v>
      </c>
      <c r="C10" s="15"/>
      <c r="D10" s="15" t="s">
        <v>65</v>
      </c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 t="shared" si="2"/>
        <v>0</v>
      </c>
      <c r="L10" s="48"/>
    </row>
    <row r="11" spans="1:12" ht="15" customHeight="1">
      <c r="A11" s="15">
        <v>2008</v>
      </c>
      <c r="B11" s="3">
        <v>2000</v>
      </c>
      <c r="C11" s="15">
        <v>27</v>
      </c>
      <c r="D11" s="15"/>
      <c r="E11" s="16"/>
      <c r="F11" s="17"/>
      <c r="G11" s="15"/>
      <c r="H11" s="18">
        <f>G11*H6</f>
        <v>0</v>
      </c>
      <c r="I11" s="21">
        <f t="shared" si="1"/>
        <v>0</v>
      </c>
      <c r="J11" s="18"/>
      <c r="K11" s="21">
        <f t="shared" si="2"/>
        <v>0</v>
      </c>
      <c r="L11" s="48"/>
    </row>
    <row r="12" spans="1:12" ht="15" customHeight="1">
      <c r="A12" s="15">
        <v>2016</v>
      </c>
      <c r="B12" s="3">
        <v>2001</v>
      </c>
      <c r="C12" s="15"/>
      <c r="D12" s="15" t="s">
        <v>65</v>
      </c>
      <c r="E12" s="16"/>
      <c r="F12" s="17"/>
      <c r="G12" s="15"/>
      <c r="H12" s="18">
        <f>G12*H6</f>
        <v>0</v>
      </c>
      <c r="I12" s="21">
        <f t="shared" si="1"/>
        <v>0</v>
      </c>
      <c r="J12" s="18"/>
      <c r="K12" s="21">
        <f t="shared" si="2"/>
        <v>0</v>
      </c>
      <c r="L12" s="48"/>
    </row>
    <row r="13" spans="1:12" ht="15" customHeight="1">
      <c r="A13" s="15">
        <v>2017</v>
      </c>
      <c r="B13" s="3">
        <v>2001</v>
      </c>
      <c r="C13" s="15"/>
      <c r="D13" s="15" t="s">
        <v>65</v>
      </c>
      <c r="E13" s="16">
        <v>3130</v>
      </c>
      <c r="F13" s="17">
        <v>199</v>
      </c>
      <c r="G13" s="15">
        <v>8</v>
      </c>
      <c r="H13" s="18">
        <f>G13*H6</f>
        <v>224</v>
      </c>
      <c r="I13" s="21">
        <f t="shared" si="1"/>
        <v>423</v>
      </c>
      <c r="J13" s="18"/>
      <c r="K13" s="21">
        <f t="shared" si="2"/>
        <v>423</v>
      </c>
      <c r="L13" s="48"/>
    </row>
    <row r="14" spans="1:12" ht="15" customHeight="1">
      <c r="A14" s="15">
        <v>2019</v>
      </c>
      <c r="B14" s="3">
        <v>2001</v>
      </c>
      <c r="C14" s="15"/>
      <c r="D14" s="15" t="s">
        <v>65</v>
      </c>
      <c r="E14" s="16"/>
      <c r="F14" s="17"/>
      <c r="G14" s="15"/>
      <c r="H14" s="18">
        <f>G14*H6</f>
        <v>0</v>
      </c>
      <c r="I14" s="21">
        <f t="shared" si="1"/>
        <v>0</v>
      </c>
      <c r="J14" s="18"/>
      <c r="K14" s="21">
        <f t="shared" si="2"/>
        <v>0</v>
      </c>
      <c r="L14" s="48"/>
    </row>
    <row r="15" spans="1:12" ht="15" customHeight="1">
      <c r="A15" s="15">
        <v>2023</v>
      </c>
      <c r="B15" s="3">
        <v>2002</v>
      </c>
      <c r="C15" s="15"/>
      <c r="D15" s="15" t="s">
        <v>65</v>
      </c>
      <c r="E15" s="16">
        <v>7177</v>
      </c>
      <c r="F15" s="17">
        <v>161</v>
      </c>
      <c r="G15" s="15">
        <v>8</v>
      </c>
      <c r="H15" s="18">
        <f>G15*H6</f>
        <v>224</v>
      </c>
      <c r="I15" s="21">
        <f t="shared" si="1"/>
        <v>385</v>
      </c>
      <c r="J15" s="18"/>
      <c r="K15" s="21">
        <f t="shared" si="2"/>
        <v>385</v>
      </c>
      <c r="L15" s="48"/>
    </row>
    <row r="16" spans="1:12" ht="15" customHeight="1">
      <c r="A16" s="15">
        <v>2024</v>
      </c>
      <c r="B16" s="3">
        <v>2002</v>
      </c>
      <c r="C16" s="15"/>
      <c r="D16" s="15" t="s">
        <v>65</v>
      </c>
      <c r="E16" s="16"/>
      <c r="F16" s="17"/>
      <c r="G16" s="15"/>
      <c r="H16" s="18">
        <f>G16*H6</f>
        <v>0</v>
      </c>
      <c r="I16" s="21">
        <f t="shared" si="1"/>
        <v>0</v>
      </c>
      <c r="J16" s="18"/>
      <c r="K16" s="21">
        <f t="shared" si="2"/>
        <v>0</v>
      </c>
      <c r="L16" s="48"/>
    </row>
    <row r="17" spans="1:12" ht="15" customHeight="1">
      <c r="A17" s="15">
        <v>2041</v>
      </c>
      <c r="B17" s="3">
        <v>2004</v>
      </c>
      <c r="C17" s="15"/>
      <c r="D17" s="15" t="s">
        <v>66</v>
      </c>
      <c r="E17" s="16"/>
      <c r="F17" s="17"/>
      <c r="G17" s="15"/>
      <c r="H17" s="18">
        <f>G17*H6</f>
        <v>0</v>
      </c>
      <c r="I17" s="21">
        <f t="shared" si="1"/>
        <v>0</v>
      </c>
      <c r="J17" s="18"/>
      <c r="K17" s="21">
        <f t="shared" si="2"/>
        <v>0</v>
      </c>
      <c r="L17" s="48"/>
    </row>
    <row r="18" spans="1:12" ht="15" customHeight="1">
      <c r="A18" s="15">
        <v>2042</v>
      </c>
      <c r="B18" s="3">
        <v>2004</v>
      </c>
      <c r="C18" s="15">
        <v>26</v>
      </c>
      <c r="D18" s="15"/>
      <c r="E18" s="19"/>
      <c r="F18" s="17"/>
      <c r="G18" s="15"/>
      <c r="H18" s="18">
        <f>G18*H6</f>
        <v>0</v>
      </c>
      <c r="I18" s="21">
        <f t="shared" si="1"/>
        <v>0</v>
      </c>
      <c r="J18" s="18"/>
      <c r="K18" s="21">
        <f t="shared" si="2"/>
        <v>0</v>
      </c>
      <c r="L18" s="48"/>
    </row>
    <row r="19" spans="1:12" ht="15" customHeight="1">
      <c r="A19" s="15">
        <v>2043</v>
      </c>
      <c r="B19" s="3">
        <v>2004</v>
      </c>
      <c r="C19" s="15" t="s">
        <v>67</v>
      </c>
      <c r="D19" s="15"/>
      <c r="E19" s="16">
        <v>219316</v>
      </c>
      <c r="F19" s="17">
        <v>748</v>
      </c>
      <c r="G19" s="15">
        <v>6</v>
      </c>
      <c r="H19" s="18">
        <f>G19*H6</f>
        <v>168</v>
      </c>
      <c r="I19" s="21">
        <f t="shared" si="1"/>
        <v>916</v>
      </c>
      <c r="J19" s="18"/>
      <c r="K19" s="21">
        <f t="shared" si="2"/>
        <v>916</v>
      </c>
      <c r="L19" s="48"/>
    </row>
    <row r="20" spans="1:12" ht="15" customHeight="1">
      <c r="A20" s="15">
        <v>2061</v>
      </c>
      <c r="B20" s="3">
        <v>2007</v>
      </c>
      <c r="C20" s="15">
        <v>5</v>
      </c>
      <c r="D20" s="15"/>
      <c r="E20" s="16">
        <v>190375</v>
      </c>
      <c r="F20" s="17">
        <v>144</v>
      </c>
      <c r="G20" s="15">
        <v>6</v>
      </c>
      <c r="H20" s="18">
        <f>G20*H6</f>
        <v>168</v>
      </c>
      <c r="I20" s="21">
        <f t="shared" si="1"/>
        <v>312</v>
      </c>
      <c r="J20" s="18"/>
      <c r="K20" s="21">
        <f t="shared" si="2"/>
        <v>312</v>
      </c>
      <c r="L20" s="48"/>
    </row>
    <row r="21" spans="1:12" ht="15" customHeight="1">
      <c r="A21" s="15">
        <v>2062</v>
      </c>
      <c r="B21" s="3">
        <v>2007</v>
      </c>
      <c r="C21" s="15">
        <v>18</v>
      </c>
      <c r="D21" s="15"/>
      <c r="E21" s="16"/>
      <c r="F21" s="17"/>
      <c r="G21" s="15"/>
      <c r="H21" s="18">
        <f>G21*H6</f>
        <v>0</v>
      </c>
      <c r="I21" s="21">
        <f t="shared" si="1"/>
        <v>0</v>
      </c>
      <c r="J21" s="18"/>
      <c r="K21" s="21">
        <f t="shared" si="2"/>
        <v>0</v>
      </c>
      <c r="L21" s="48"/>
    </row>
    <row r="22" spans="1:12" ht="15" customHeight="1">
      <c r="A22" s="15">
        <v>2063</v>
      </c>
      <c r="B22" s="3">
        <v>2007</v>
      </c>
      <c r="C22" s="15">
        <v>9</v>
      </c>
      <c r="D22" s="15"/>
      <c r="E22" s="16">
        <v>279885</v>
      </c>
      <c r="F22" s="17">
        <v>622</v>
      </c>
      <c r="G22" s="15">
        <v>18</v>
      </c>
      <c r="H22" s="18">
        <f>G22*H6</f>
        <v>504</v>
      </c>
      <c r="I22" s="21">
        <f t="shared" si="1"/>
        <v>1126</v>
      </c>
      <c r="J22" s="18"/>
      <c r="K22" s="21">
        <f t="shared" si="2"/>
        <v>1126</v>
      </c>
      <c r="L22" s="48"/>
    </row>
    <row r="23" spans="1:12" ht="15" customHeight="1">
      <c r="A23" s="15">
        <v>2090</v>
      </c>
      <c r="B23" s="3">
        <v>2009</v>
      </c>
      <c r="C23" s="15"/>
      <c r="D23" s="15" t="s">
        <v>68</v>
      </c>
      <c r="E23" s="19"/>
      <c r="F23" s="17"/>
      <c r="G23" s="15"/>
      <c r="H23" s="18">
        <f>G23*H6</f>
        <v>0</v>
      </c>
      <c r="I23" s="21">
        <f t="shared" si="1"/>
        <v>0</v>
      </c>
      <c r="J23" s="18"/>
      <c r="K23" s="21">
        <f t="shared" si="2"/>
        <v>0</v>
      </c>
      <c r="L23" s="48"/>
    </row>
    <row r="24" spans="1:12" ht="15" customHeight="1">
      <c r="A24" s="15">
        <v>2091</v>
      </c>
      <c r="B24" s="3">
        <v>2009</v>
      </c>
      <c r="C24" s="15">
        <v>21</v>
      </c>
      <c r="D24" s="15"/>
      <c r="E24" s="19"/>
      <c r="F24" s="17"/>
      <c r="G24" s="15"/>
      <c r="H24" s="18">
        <f>G24*H6</f>
        <v>0</v>
      </c>
      <c r="I24" s="21">
        <f t="shared" si="1"/>
        <v>0</v>
      </c>
      <c r="J24" s="18"/>
      <c r="K24" s="21">
        <f t="shared" si="2"/>
        <v>0</v>
      </c>
      <c r="L24" s="48"/>
    </row>
    <row r="25" spans="1:12" ht="15" customHeight="1">
      <c r="A25" s="15">
        <v>2092</v>
      </c>
      <c r="B25" s="3">
        <v>2009</v>
      </c>
      <c r="C25" s="15">
        <v>14</v>
      </c>
      <c r="D25" s="15"/>
      <c r="E25" s="16">
        <v>144295</v>
      </c>
      <c r="F25" s="17">
        <v>303</v>
      </c>
      <c r="G25" s="15">
        <v>4</v>
      </c>
      <c r="H25" s="18">
        <f>G25*H6</f>
        <v>112</v>
      </c>
      <c r="I25" s="21">
        <f t="shared" si="1"/>
        <v>415</v>
      </c>
      <c r="J25" s="18"/>
      <c r="K25" s="21">
        <f t="shared" si="2"/>
        <v>415</v>
      </c>
      <c r="L25" s="48"/>
    </row>
    <row r="26" spans="1:12" ht="15" customHeight="1">
      <c r="A26" s="15">
        <v>2101</v>
      </c>
      <c r="B26" s="3">
        <v>2010</v>
      </c>
      <c r="C26" s="15">
        <v>25</v>
      </c>
      <c r="D26" s="15" t="s">
        <v>69</v>
      </c>
      <c r="E26" s="16"/>
      <c r="F26" s="17"/>
      <c r="G26" s="15"/>
      <c r="H26" s="18">
        <f>G26*H6</f>
        <v>0</v>
      </c>
      <c r="I26" s="21">
        <f t="shared" si="1"/>
        <v>0</v>
      </c>
      <c r="J26" s="18"/>
      <c r="K26" s="21">
        <f t="shared" si="2"/>
        <v>0</v>
      </c>
      <c r="L26" s="48"/>
    </row>
    <row r="27" spans="1:12" ht="15" customHeight="1">
      <c r="A27" s="15">
        <v>2102</v>
      </c>
      <c r="B27" s="3">
        <v>2010</v>
      </c>
      <c r="C27" s="15">
        <v>20</v>
      </c>
      <c r="D27" s="15"/>
      <c r="E27" s="16">
        <v>127132</v>
      </c>
      <c r="F27" s="17">
        <v>1257</v>
      </c>
      <c r="G27" s="15">
        <v>8</v>
      </c>
      <c r="H27" s="18">
        <f>G27*H6</f>
        <v>224</v>
      </c>
      <c r="I27" s="21">
        <f t="shared" si="1"/>
        <v>1481</v>
      </c>
      <c r="J27" s="18"/>
      <c r="K27" s="21">
        <f t="shared" si="2"/>
        <v>1481</v>
      </c>
      <c r="L27" s="48"/>
    </row>
    <row r="28" spans="1:12" ht="15" customHeight="1">
      <c r="A28" s="15">
        <v>2103</v>
      </c>
      <c r="B28" s="3">
        <v>2010</v>
      </c>
      <c r="C28" s="15">
        <v>2</v>
      </c>
      <c r="D28" s="15"/>
      <c r="E28" s="19"/>
      <c r="F28" s="17"/>
      <c r="G28" s="15"/>
      <c r="H28" s="18">
        <f>G28*H6</f>
        <v>0</v>
      </c>
      <c r="I28" s="21">
        <f t="shared" si="1"/>
        <v>0</v>
      </c>
      <c r="J28" s="18"/>
      <c r="K28" s="21">
        <f t="shared" si="2"/>
        <v>0</v>
      </c>
      <c r="L28" s="48"/>
    </row>
    <row r="29" spans="1:12" ht="15" customHeight="1">
      <c r="A29" s="15">
        <v>2111</v>
      </c>
      <c r="B29" s="3">
        <v>2011</v>
      </c>
      <c r="C29" s="15">
        <v>7</v>
      </c>
      <c r="D29" s="15"/>
      <c r="E29" s="19"/>
      <c r="F29" s="17"/>
      <c r="G29" s="15"/>
      <c r="H29" s="18">
        <f>G29*H6</f>
        <v>0</v>
      </c>
      <c r="I29" s="21">
        <f t="shared" si="1"/>
        <v>0</v>
      </c>
      <c r="J29" s="18"/>
      <c r="K29" s="21">
        <f t="shared" si="2"/>
        <v>0</v>
      </c>
      <c r="L29" s="48"/>
    </row>
    <row r="30" spans="1:12" ht="15" customHeight="1">
      <c r="A30" s="15">
        <v>2112</v>
      </c>
      <c r="B30" s="3">
        <v>2011</v>
      </c>
      <c r="C30" s="15">
        <v>8</v>
      </c>
      <c r="D30" s="15"/>
      <c r="E30" s="19"/>
      <c r="F30" s="17"/>
      <c r="G30" s="15"/>
      <c r="H30" s="18">
        <f>G30*H6</f>
        <v>0</v>
      </c>
      <c r="I30" s="21">
        <f t="shared" si="1"/>
        <v>0</v>
      </c>
      <c r="J30" s="18"/>
      <c r="K30" s="21">
        <f t="shared" si="2"/>
        <v>0</v>
      </c>
      <c r="L30" s="48"/>
    </row>
    <row r="31" spans="1:12" ht="15" customHeight="1">
      <c r="A31" s="15">
        <v>2113</v>
      </c>
      <c r="B31" s="3">
        <v>2011</v>
      </c>
      <c r="C31" s="15">
        <v>11</v>
      </c>
      <c r="D31" s="15"/>
      <c r="E31" s="19">
        <v>139970</v>
      </c>
      <c r="F31" s="17">
        <v>77</v>
      </c>
      <c r="G31" s="15">
        <v>4</v>
      </c>
      <c r="H31" s="18">
        <v>112</v>
      </c>
      <c r="I31" s="21">
        <f t="shared" si="1"/>
        <v>189</v>
      </c>
      <c r="J31" s="18"/>
      <c r="K31" s="21">
        <f t="shared" si="2"/>
        <v>189</v>
      </c>
      <c r="L31" s="48"/>
    </row>
    <row r="32" spans="1:12" ht="15" customHeight="1">
      <c r="A32" s="15">
        <v>1301</v>
      </c>
      <c r="B32" s="3">
        <v>2013</v>
      </c>
      <c r="C32" s="15">
        <v>1</v>
      </c>
      <c r="D32" s="15"/>
      <c r="E32" s="19">
        <v>84184</v>
      </c>
      <c r="F32" s="17">
        <v>1002</v>
      </c>
      <c r="G32" s="15">
        <v>8</v>
      </c>
      <c r="H32" s="18">
        <f>G32*H6</f>
        <v>224</v>
      </c>
      <c r="I32" s="21">
        <f t="shared" si="1"/>
        <v>1226</v>
      </c>
      <c r="J32" s="18"/>
      <c r="K32" s="21">
        <f t="shared" si="2"/>
        <v>1226</v>
      </c>
      <c r="L32" s="48"/>
    </row>
    <row r="33" spans="1:12" ht="15" customHeight="1">
      <c r="A33" s="15">
        <v>1302</v>
      </c>
      <c r="B33" s="3">
        <v>2013</v>
      </c>
      <c r="C33" s="15">
        <v>6</v>
      </c>
      <c r="D33" s="15"/>
      <c r="E33" s="19">
        <v>9759</v>
      </c>
      <c r="F33" s="17">
        <v>320</v>
      </c>
      <c r="G33" s="15">
        <v>4</v>
      </c>
      <c r="H33" s="18">
        <f>G33*H6</f>
        <v>112</v>
      </c>
      <c r="I33" s="21">
        <f t="shared" si="1"/>
        <v>432</v>
      </c>
      <c r="J33" s="18"/>
      <c r="K33" s="21">
        <f t="shared" si="2"/>
        <v>432</v>
      </c>
      <c r="L33" s="48"/>
    </row>
    <row r="34" spans="1:12" ht="15" customHeight="1">
      <c r="A34" s="15">
        <v>1401</v>
      </c>
      <c r="B34" s="3">
        <v>2014</v>
      </c>
      <c r="C34" s="15">
        <v>12</v>
      </c>
      <c r="D34" s="15"/>
      <c r="E34" s="16">
        <v>84739</v>
      </c>
      <c r="F34" s="17">
        <v>263</v>
      </c>
      <c r="G34" s="15">
        <v>4</v>
      </c>
      <c r="H34" s="18">
        <f>G34*H6</f>
        <v>112</v>
      </c>
      <c r="I34" s="21">
        <f t="shared" si="1"/>
        <v>375</v>
      </c>
      <c r="J34" s="18"/>
      <c r="K34" s="21">
        <f t="shared" si="2"/>
        <v>375</v>
      </c>
      <c r="L34" s="48"/>
    </row>
    <row r="35" spans="1:12" ht="15" customHeight="1">
      <c r="A35" s="15">
        <v>1402</v>
      </c>
      <c r="B35" s="3">
        <v>2014</v>
      </c>
      <c r="C35" s="15">
        <v>15</v>
      </c>
      <c r="D35" s="15"/>
      <c r="E35" s="16">
        <v>74353</v>
      </c>
      <c r="F35" s="17">
        <v>84</v>
      </c>
      <c r="G35" s="15">
        <v>4</v>
      </c>
      <c r="H35" s="18">
        <f>G35*H6</f>
        <v>112</v>
      </c>
      <c r="I35" s="21">
        <f t="shared" si="1"/>
        <v>196</v>
      </c>
      <c r="J35" s="18"/>
      <c r="K35" s="21">
        <f t="shared" si="2"/>
        <v>196</v>
      </c>
      <c r="L35" s="48"/>
    </row>
    <row r="36" spans="1:12" ht="15" customHeight="1">
      <c r="A36" s="15">
        <v>1403</v>
      </c>
      <c r="B36" s="3">
        <v>2014</v>
      </c>
      <c r="C36" s="15">
        <v>10</v>
      </c>
      <c r="D36" s="15"/>
      <c r="E36" s="16">
        <v>71478</v>
      </c>
      <c r="F36" s="17">
        <v>1179</v>
      </c>
      <c r="G36" s="15">
        <v>10</v>
      </c>
      <c r="H36" s="18">
        <f>G36*H6</f>
        <v>280</v>
      </c>
      <c r="I36" s="21">
        <f t="shared" si="1"/>
        <v>1459</v>
      </c>
      <c r="J36" s="18"/>
      <c r="K36" s="21">
        <f t="shared" si="2"/>
        <v>1459</v>
      </c>
      <c r="L36" s="48"/>
    </row>
    <row r="37" spans="1:12" ht="15" customHeight="1">
      <c r="A37" s="15">
        <v>1404</v>
      </c>
      <c r="B37" s="3">
        <v>2014</v>
      </c>
      <c r="C37" s="15">
        <v>3</v>
      </c>
      <c r="D37" s="15"/>
      <c r="E37" s="16">
        <v>62350</v>
      </c>
      <c r="F37" s="17">
        <v>47</v>
      </c>
      <c r="G37" s="15">
        <v>4</v>
      </c>
      <c r="H37" s="18">
        <f>G37*H6</f>
        <v>112</v>
      </c>
      <c r="I37" s="21">
        <f t="shared" si="1"/>
        <v>159</v>
      </c>
      <c r="J37" s="18"/>
      <c r="K37" s="21">
        <f t="shared" si="2"/>
        <v>159</v>
      </c>
      <c r="L37" s="48"/>
    </row>
    <row r="38" spans="1:12" ht="15" customHeight="1">
      <c r="A38" s="15">
        <v>1405</v>
      </c>
      <c r="B38" s="3">
        <v>2014</v>
      </c>
      <c r="C38" s="15">
        <v>16</v>
      </c>
      <c r="D38" s="15"/>
      <c r="E38" s="16">
        <v>84718</v>
      </c>
      <c r="F38" s="17">
        <v>60</v>
      </c>
      <c r="G38" s="15">
        <v>4</v>
      </c>
      <c r="H38" s="18">
        <f>G38*H6</f>
        <v>112</v>
      </c>
      <c r="I38" s="21">
        <f t="shared" si="1"/>
        <v>172</v>
      </c>
      <c r="J38" s="18"/>
      <c r="K38" s="21">
        <f t="shared" si="2"/>
        <v>172</v>
      </c>
      <c r="L38" s="48"/>
    </row>
    <row r="39" spans="1:12" ht="15" customHeight="1">
      <c r="A39" s="15">
        <v>2141</v>
      </c>
      <c r="B39" s="3">
        <v>2015</v>
      </c>
      <c r="C39" s="15">
        <v>20</v>
      </c>
      <c r="D39" s="15"/>
      <c r="E39" s="16">
        <v>43546</v>
      </c>
      <c r="F39" s="17">
        <v>47</v>
      </c>
      <c r="G39" s="15">
        <v>4</v>
      </c>
      <c r="H39" s="18">
        <f>G39*H6</f>
        <v>112</v>
      </c>
      <c r="I39" s="21">
        <f t="shared" si="1"/>
        <v>159</v>
      </c>
      <c r="J39" s="18"/>
      <c r="K39" s="21">
        <f t="shared" si="2"/>
        <v>159</v>
      </c>
      <c r="L39" s="48"/>
    </row>
    <row r="40" spans="1:12" ht="15" customHeight="1">
      <c r="A40" s="15">
        <v>2142</v>
      </c>
      <c r="B40" s="3">
        <v>2015</v>
      </c>
      <c r="C40" s="15">
        <v>4</v>
      </c>
      <c r="D40" s="15"/>
      <c r="E40" s="16"/>
      <c r="F40" s="17"/>
      <c r="G40" s="15"/>
      <c r="H40" s="18">
        <f>G40*H6</f>
        <v>0</v>
      </c>
      <c r="I40" s="21">
        <f t="shared" si="1"/>
        <v>0</v>
      </c>
      <c r="J40" s="18"/>
      <c r="K40" s="21">
        <f t="shared" si="2"/>
        <v>0</v>
      </c>
      <c r="L40" s="48"/>
    </row>
    <row r="41" spans="1:12" ht="15" customHeight="1">
      <c r="A41" s="15">
        <v>2143</v>
      </c>
      <c r="B41" s="3">
        <v>2015</v>
      </c>
      <c r="C41" s="15">
        <v>17</v>
      </c>
      <c r="D41" s="15"/>
      <c r="E41" s="16"/>
      <c r="F41" s="17"/>
      <c r="G41" s="15"/>
      <c r="H41" s="18">
        <f>G41*H6</f>
        <v>0</v>
      </c>
      <c r="I41" s="21">
        <f t="shared" si="1"/>
        <v>0</v>
      </c>
      <c r="J41" s="18"/>
      <c r="K41" s="21">
        <f t="shared" si="2"/>
        <v>0</v>
      </c>
      <c r="L41" s="48"/>
    </row>
    <row r="42" spans="1:12" ht="15" customHeight="1">
      <c r="A42" s="15">
        <v>2151</v>
      </c>
      <c r="B42" s="3">
        <v>2016</v>
      </c>
      <c r="C42" s="15">
        <v>22</v>
      </c>
      <c r="D42" s="15"/>
      <c r="E42" s="16"/>
      <c r="F42" s="17"/>
      <c r="G42" s="15"/>
      <c r="H42" s="18">
        <f>G42*H6</f>
        <v>0</v>
      </c>
      <c r="I42" s="21">
        <f t="shared" si="1"/>
        <v>0</v>
      </c>
      <c r="J42" s="18"/>
      <c r="K42" s="21">
        <f t="shared" si="2"/>
        <v>0</v>
      </c>
      <c r="L42" s="48"/>
    </row>
    <row r="43" spans="1:12" ht="15" customHeight="1">
      <c r="A43" s="15">
        <v>2152</v>
      </c>
      <c r="B43" s="3">
        <v>2016</v>
      </c>
      <c r="C43" s="15">
        <v>23</v>
      </c>
      <c r="D43" s="15"/>
      <c r="E43" s="16"/>
      <c r="F43" s="17"/>
      <c r="G43" s="15"/>
      <c r="H43" s="18">
        <f>G43*H6</f>
        <v>0</v>
      </c>
      <c r="I43" s="21">
        <f t="shared" si="1"/>
        <v>0</v>
      </c>
      <c r="J43" s="18"/>
      <c r="K43" s="21">
        <f t="shared" si="2"/>
        <v>0</v>
      </c>
      <c r="L43" s="48"/>
    </row>
    <row r="44" spans="1:12" ht="15" customHeight="1">
      <c r="A44" s="15">
        <v>2153</v>
      </c>
      <c r="B44" s="3">
        <v>2016</v>
      </c>
      <c r="C44" s="15">
        <v>24</v>
      </c>
      <c r="D44" s="15" t="s">
        <v>69</v>
      </c>
      <c r="E44" s="16"/>
      <c r="F44" s="17"/>
      <c r="G44" s="15"/>
      <c r="H44" s="18">
        <f>G44*H6</f>
        <v>0</v>
      </c>
      <c r="I44" s="21">
        <f t="shared" si="1"/>
        <v>0</v>
      </c>
      <c r="J44" s="18"/>
      <c r="K44" s="21">
        <f t="shared" si="2"/>
        <v>0</v>
      </c>
      <c r="L44" s="48"/>
    </row>
    <row r="45" spans="1:12" ht="15" customHeight="1">
      <c r="A45" s="50">
        <v>2161</v>
      </c>
      <c r="B45" s="3">
        <v>2017</v>
      </c>
      <c r="C45" s="15">
        <v>13</v>
      </c>
      <c r="D45" s="15"/>
      <c r="E45" s="16"/>
      <c r="F45" s="17"/>
      <c r="G45" s="15"/>
      <c r="H45" s="18">
        <f>G45*H6</f>
        <v>0</v>
      </c>
      <c r="I45" s="21">
        <f t="shared" si="1"/>
        <v>0</v>
      </c>
      <c r="J45" s="18"/>
      <c r="K45" s="21">
        <f t="shared" si="2"/>
        <v>0</v>
      </c>
      <c r="L45" s="48"/>
    </row>
    <row r="46" spans="1:12" ht="15" customHeight="1">
      <c r="A46" s="50">
        <v>2162</v>
      </c>
      <c r="B46" s="3">
        <v>2017</v>
      </c>
      <c r="C46" s="15">
        <v>19</v>
      </c>
      <c r="D46" s="15"/>
      <c r="E46" s="16"/>
      <c r="F46" s="17"/>
      <c r="G46" s="15"/>
      <c r="H46" s="18">
        <f>G46*H6</f>
        <v>0</v>
      </c>
      <c r="I46" s="21">
        <f t="shared" si="1"/>
        <v>0</v>
      </c>
      <c r="J46" s="18"/>
      <c r="K46" s="21">
        <f t="shared" si="2"/>
        <v>0</v>
      </c>
      <c r="L46" s="48"/>
    </row>
    <row r="47" spans="1:12" ht="15" customHeight="1">
      <c r="A47" s="50">
        <v>2163</v>
      </c>
      <c r="B47" s="3">
        <v>2017</v>
      </c>
      <c r="C47" s="15">
        <v>28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 t="shared" si="2"/>
        <v>0</v>
      </c>
      <c r="L47" s="48"/>
    </row>
    <row r="48" spans="1:12" ht="15" customHeight="1">
      <c r="A48" s="15" t="s">
        <v>11</v>
      </c>
      <c r="B48" s="3">
        <v>1997</v>
      </c>
      <c r="C48" s="15"/>
      <c r="D48" s="15"/>
      <c r="E48" s="16"/>
      <c r="F48" s="17"/>
      <c r="G48" s="15"/>
      <c r="H48" s="18">
        <f>G48*H6</f>
        <v>0</v>
      </c>
      <c r="I48" s="21">
        <f t="shared" si="1"/>
        <v>0</v>
      </c>
      <c r="J48" s="18"/>
      <c r="K48" s="21">
        <f t="shared" si="2"/>
        <v>0</v>
      </c>
      <c r="L48" s="48"/>
    </row>
    <row r="49" spans="1:12" ht="15" customHeight="1">
      <c r="A49" s="15" t="s">
        <v>12</v>
      </c>
      <c r="B49" s="3">
        <v>2005</v>
      </c>
      <c r="C49" s="15"/>
      <c r="D49" s="15"/>
      <c r="E49" s="16"/>
      <c r="F49" s="17"/>
      <c r="G49" s="15"/>
      <c r="H49" s="18">
        <f>G49*H6</f>
        <v>0</v>
      </c>
      <c r="I49" s="21">
        <f t="shared" si="1"/>
        <v>0</v>
      </c>
      <c r="J49" s="18"/>
      <c r="K49" s="21">
        <f t="shared" si="2"/>
        <v>0</v>
      </c>
      <c r="L49" s="48"/>
    </row>
    <row r="50" spans="1:12" ht="15" customHeight="1">
      <c r="A50" s="15" t="s">
        <v>13</v>
      </c>
      <c r="B50" s="3">
        <v>2003</v>
      </c>
      <c r="C50" s="15"/>
      <c r="D50" s="15"/>
      <c r="E50" s="16"/>
      <c r="F50" s="17"/>
      <c r="G50" s="15"/>
      <c r="H50" s="18">
        <f>G50*H6</f>
        <v>0</v>
      </c>
      <c r="I50" s="21">
        <f t="shared" si="1"/>
        <v>0</v>
      </c>
      <c r="J50" s="18"/>
      <c r="K50" s="21">
        <f t="shared" si="2"/>
        <v>0</v>
      </c>
      <c r="L50" s="48"/>
    </row>
    <row r="51" spans="1:12" ht="15" customHeight="1">
      <c r="A51" s="3"/>
      <c r="B51" s="3"/>
      <c r="C51" s="3"/>
      <c r="D51" s="3" t="s">
        <v>70</v>
      </c>
      <c r="E51" s="3"/>
      <c r="F51" s="20">
        <f t="shared" ref="F51:L51" si="3">SUM(F8:F50)</f>
        <v>6513</v>
      </c>
      <c r="G51" s="20">
        <f t="shared" si="3"/>
        <v>104</v>
      </c>
      <c r="H51" s="20">
        <f t="shared" si="3"/>
        <v>2912</v>
      </c>
      <c r="I51" s="20">
        <f t="shared" si="3"/>
        <v>9425</v>
      </c>
      <c r="J51" s="20">
        <f t="shared" si="3"/>
        <v>0</v>
      </c>
      <c r="K51" s="20">
        <f t="shared" si="3"/>
        <v>9425</v>
      </c>
      <c r="L51" s="20">
        <f t="shared" si="3"/>
        <v>0</v>
      </c>
    </row>
    <row r="52" spans="1:12" ht="15" customHeight="1"/>
    <row r="53" spans="1:12" ht="15" customHeight="1"/>
    <row r="54" spans="1:12" ht="15" customHeight="1"/>
    <row r="55" spans="1:12" ht="22.5" customHeight="1" thickBot="1">
      <c r="F55" s="6" t="s">
        <v>71</v>
      </c>
      <c r="G55" s="44" t="s">
        <v>72</v>
      </c>
      <c r="H55" s="4"/>
      <c r="I55" s="4"/>
      <c r="J55" s="4"/>
      <c r="K55" s="4"/>
    </row>
    <row r="56" spans="1:12" ht="15" customHeight="1" thickTop="1">
      <c r="G56" t="s">
        <v>73</v>
      </c>
      <c r="L56" s="24">
        <v>42571</v>
      </c>
    </row>
    <row r="57" spans="1:12">
      <c r="G57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8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topLeftCell="E3" workbookViewId="0">
      <selection activeCell="K34" sqref="K34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56</v>
      </c>
      <c r="L1" s="9" t="s">
        <v>2</v>
      </c>
    </row>
    <row r="2" spans="1:12" ht="24.75" thickTop="1" thickBot="1">
      <c r="A2" s="7" t="s">
        <v>1</v>
      </c>
      <c r="J2" s="5"/>
      <c r="K2" s="8" t="s">
        <v>74</v>
      </c>
      <c r="L2" s="8">
        <f>'July 2016'!L2</f>
        <v>2016</v>
      </c>
    </row>
    <row r="3" spans="1:12" ht="24.75" thickTop="1" thickBot="1">
      <c r="A3" s="7"/>
      <c r="J3" s="5"/>
    </row>
    <row r="4" spans="1:12" ht="17.25" thickTop="1" thickBot="1">
      <c r="E4" s="10" t="s">
        <v>58</v>
      </c>
      <c r="F4" s="11">
        <f>F51</f>
        <v>5619</v>
      </c>
      <c r="G4" s="11">
        <f t="shared" ref="G4:L4" si="0">G51</f>
        <v>58</v>
      </c>
      <c r="H4" s="11">
        <f t="shared" si="0"/>
        <v>1624</v>
      </c>
      <c r="I4" s="11">
        <f t="shared" si="0"/>
        <v>7243</v>
      </c>
      <c r="J4" s="11">
        <f t="shared" si="0"/>
        <v>12649</v>
      </c>
      <c r="K4" s="11">
        <f t="shared" si="0"/>
        <v>19892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67" t="s">
        <v>59</v>
      </c>
      <c r="G5" s="67"/>
      <c r="H5" s="67"/>
      <c r="I5" s="30"/>
      <c r="J5" s="1"/>
      <c r="K5" s="1"/>
      <c r="L5" s="2"/>
    </row>
    <row r="6" spans="1:12" ht="18.75" customHeight="1" thickTop="1" thickBot="1">
      <c r="A6" s="70" t="s">
        <v>10</v>
      </c>
      <c r="B6" s="70" t="s">
        <v>2</v>
      </c>
      <c r="C6" s="70" t="s">
        <v>60</v>
      </c>
      <c r="D6" s="70" t="s">
        <v>22</v>
      </c>
      <c r="E6" s="70" t="s">
        <v>61</v>
      </c>
      <c r="F6" s="22"/>
      <c r="G6" s="14" t="s">
        <v>62</v>
      </c>
      <c r="H6" s="23">
        <v>28</v>
      </c>
      <c r="I6" s="31" t="s">
        <v>63</v>
      </c>
      <c r="J6" s="13"/>
      <c r="K6" s="13" t="s">
        <v>64</v>
      </c>
      <c r="L6" s="57"/>
    </row>
    <row r="7" spans="1:12" ht="16.5" thickTop="1" thickBot="1">
      <c r="A7" s="70"/>
      <c r="B7" s="70"/>
      <c r="C7" s="70"/>
      <c r="D7" s="70"/>
      <c r="E7" s="70"/>
      <c r="F7" s="57" t="s">
        <v>3</v>
      </c>
      <c r="G7" s="57" t="s">
        <v>4</v>
      </c>
      <c r="H7" s="57" t="s">
        <v>5</v>
      </c>
      <c r="I7" s="57" t="s">
        <v>7</v>
      </c>
      <c r="J7" s="13" t="s">
        <v>6</v>
      </c>
      <c r="K7" s="57" t="s">
        <v>7</v>
      </c>
      <c r="L7" s="57" t="s">
        <v>8</v>
      </c>
    </row>
    <row r="8" spans="1:12" ht="15" customHeight="1" thickTop="1">
      <c r="A8" s="15">
        <v>718</v>
      </c>
      <c r="B8" s="3">
        <v>1997</v>
      </c>
      <c r="C8" s="15"/>
      <c r="D8" s="15" t="s">
        <v>65</v>
      </c>
      <c r="E8" s="16"/>
      <c r="F8" s="17"/>
      <c r="G8" s="15"/>
      <c r="H8" s="18">
        <f>G8*H6</f>
        <v>0</v>
      </c>
      <c r="I8" s="21">
        <f t="shared" ref="I8:I50" si="1">SUM(F8,H8)</f>
        <v>0</v>
      </c>
      <c r="J8" s="18"/>
      <c r="K8" s="21">
        <f t="shared" ref="K8:K50" si="2">SUM(I8,J8)</f>
        <v>0</v>
      </c>
      <c r="L8" s="48"/>
    </row>
    <row r="9" spans="1:12" ht="15" customHeight="1">
      <c r="A9" s="15">
        <v>721</v>
      </c>
      <c r="B9" s="3">
        <v>1997</v>
      </c>
      <c r="C9" s="15"/>
      <c r="D9" s="15" t="s">
        <v>65</v>
      </c>
      <c r="E9" s="16"/>
      <c r="F9" s="17"/>
      <c r="G9" s="15"/>
      <c r="H9" s="18">
        <f>G9*H6</f>
        <v>0</v>
      </c>
      <c r="I9" s="21">
        <f t="shared" si="1"/>
        <v>0</v>
      </c>
      <c r="J9" s="18"/>
      <c r="K9" s="21">
        <f t="shared" si="2"/>
        <v>0</v>
      </c>
      <c r="L9" s="48"/>
    </row>
    <row r="10" spans="1:12" ht="15" customHeight="1">
      <c r="A10" s="15">
        <v>723</v>
      </c>
      <c r="B10" s="3">
        <v>1997</v>
      </c>
      <c r="C10" s="15"/>
      <c r="D10" s="15" t="s">
        <v>65</v>
      </c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 t="shared" si="2"/>
        <v>0</v>
      </c>
      <c r="L10" s="48"/>
    </row>
    <row r="11" spans="1:12" ht="15" customHeight="1">
      <c r="A11" s="15">
        <v>2008</v>
      </c>
      <c r="B11" s="3">
        <v>2000</v>
      </c>
      <c r="C11" s="15">
        <v>27</v>
      </c>
      <c r="D11" s="15"/>
      <c r="E11" s="16">
        <v>377636</v>
      </c>
      <c r="F11" s="17">
        <v>306</v>
      </c>
      <c r="G11" s="15">
        <v>6</v>
      </c>
      <c r="H11" s="18">
        <f>G11*H6</f>
        <v>168</v>
      </c>
      <c r="I11" s="21">
        <f t="shared" si="1"/>
        <v>474</v>
      </c>
      <c r="J11" s="18"/>
      <c r="K11" s="21">
        <f t="shared" si="2"/>
        <v>474</v>
      </c>
      <c r="L11" s="48"/>
    </row>
    <row r="12" spans="1:12" ht="15" customHeight="1">
      <c r="A12" s="15">
        <v>2016</v>
      </c>
      <c r="B12" s="3">
        <v>2001</v>
      </c>
      <c r="C12" s="15"/>
      <c r="D12" s="15" t="s">
        <v>65</v>
      </c>
      <c r="E12" s="16">
        <v>265035</v>
      </c>
      <c r="F12" s="17">
        <v>1112</v>
      </c>
      <c r="G12" s="15">
        <v>8</v>
      </c>
      <c r="H12" s="18">
        <f>G12*H6</f>
        <v>224</v>
      </c>
      <c r="I12" s="21">
        <f t="shared" si="1"/>
        <v>1336</v>
      </c>
      <c r="J12" s="18"/>
      <c r="K12" s="21">
        <f t="shared" si="2"/>
        <v>1336</v>
      </c>
      <c r="L12" s="48"/>
    </row>
    <row r="13" spans="1:12" ht="15" customHeight="1">
      <c r="A13" s="15">
        <v>2017</v>
      </c>
      <c r="B13" s="3">
        <v>2001</v>
      </c>
      <c r="C13" s="15"/>
      <c r="D13" s="15" t="s">
        <v>65</v>
      </c>
      <c r="E13" s="16"/>
      <c r="F13" s="17"/>
      <c r="G13" s="15"/>
      <c r="H13" s="18">
        <f>G13*H6</f>
        <v>0</v>
      </c>
      <c r="I13" s="21">
        <f t="shared" si="1"/>
        <v>0</v>
      </c>
      <c r="J13" s="18"/>
      <c r="K13" s="21">
        <f t="shared" si="2"/>
        <v>0</v>
      </c>
      <c r="L13" s="48"/>
    </row>
    <row r="14" spans="1:12" ht="15" customHeight="1">
      <c r="A14" s="15">
        <v>2019</v>
      </c>
      <c r="B14" s="3">
        <v>2001</v>
      </c>
      <c r="C14" s="15"/>
      <c r="D14" s="15" t="s">
        <v>65</v>
      </c>
      <c r="E14" s="16">
        <v>214196</v>
      </c>
      <c r="F14" s="17">
        <v>652</v>
      </c>
      <c r="G14" s="15">
        <v>8</v>
      </c>
      <c r="H14" s="18">
        <f>G14*H6</f>
        <v>224</v>
      </c>
      <c r="I14" s="21">
        <f t="shared" si="1"/>
        <v>876</v>
      </c>
      <c r="J14" s="18"/>
      <c r="K14" s="21">
        <f t="shared" si="2"/>
        <v>876</v>
      </c>
      <c r="L14" s="48"/>
    </row>
    <row r="15" spans="1:12" ht="15" customHeight="1">
      <c r="A15" s="15">
        <v>2023</v>
      </c>
      <c r="B15" s="3">
        <v>2002</v>
      </c>
      <c r="C15" s="15"/>
      <c r="D15" s="15" t="s">
        <v>65</v>
      </c>
      <c r="E15" s="16"/>
      <c r="F15" s="17"/>
      <c r="G15" s="15"/>
      <c r="H15" s="18">
        <f>G15*H6</f>
        <v>0</v>
      </c>
      <c r="I15" s="21">
        <f t="shared" si="1"/>
        <v>0</v>
      </c>
      <c r="J15" s="18">
        <v>4237</v>
      </c>
      <c r="K15" s="21">
        <f t="shared" si="2"/>
        <v>4237</v>
      </c>
      <c r="L15" s="48"/>
    </row>
    <row r="16" spans="1:12" ht="15" customHeight="1">
      <c r="A16" s="15">
        <v>2024</v>
      </c>
      <c r="B16" s="3">
        <v>2002</v>
      </c>
      <c r="C16" s="15"/>
      <c r="D16" s="15" t="s">
        <v>65</v>
      </c>
      <c r="E16" s="16">
        <v>274604</v>
      </c>
      <c r="F16" s="17">
        <v>62</v>
      </c>
      <c r="G16" s="15">
        <v>4</v>
      </c>
      <c r="H16" s="18">
        <f>G16*H6</f>
        <v>112</v>
      </c>
      <c r="I16" s="21">
        <f t="shared" si="1"/>
        <v>174</v>
      </c>
      <c r="J16" s="18"/>
      <c r="K16" s="21">
        <f t="shared" si="2"/>
        <v>174</v>
      </c>
      <c r="L16" s="48"/>
    </row>
    <row r="17" spans="1:12" ht="15" customHeight="1">
      <c r="A17" s="15">
        <v>2041</v>
      </c>
      <c r="B17" s="3">
        <v>2004</v>
      </c>
      <c r="C17" s="15"/>
      <c r="D17" s="15" t="s">
        <v>66</v>
      </c>
      <c r="E17" s="16"/>
      <c r="F17" s="17"/>
      <c r="G17" s="15"/>
      <c r="H17" s="18">
        <f>G17*H6</f>
        <v>0</v>
      </c>
      <c r="I17" s="21">
        <f t="shared" si="1"/>
        <v>0</v>
      </c>
      <c r="J17" s="18"/>
      <c r="K17" s="21">
        <f t="shared" si="2"/>
        <v>0</v>
      </c>
      <c r="L17" s="48"/>
    </row>
    <row r="18" spans="1:12" ht="15" customHeight="1">
      <c r="A18" s="15">
        <v>2042</v>
      </c>
      <c r="B18" s="3">
        <v>2004</v>
      </c>
      <c r="C18" s="15">
        <v>26</v>
      </c>
      <c r="D18" s="15"/>
      <c r="E18" s="19"/>
      <c r="F18" s="17"/>
      <c r="G18" s="15"/>
      <c r="H18" s="18">
        <f>G18*H6</f>
        <v>0</v>
      </c>
      <c r="I18" s="21">
        <f t="shared" si="1"/>
        <v>0</v>
      </c>
      <c r="J18" s="18"/>
      <c r="K18" s="21">
        <f t="shared" si="2"/>
        <v>0</v>
      </c>
      <c r="L18" s="48"/>
    </row>
    <row r="19" spans="1:12" ht="15" customHeight="1">
      <c r="A19" s="15">
        <v>2043</v>
      </c>
      <c r="B19" s="3">
        <v>2004</v>
      </c>
      <c r="C19" s="15" t="s">
        <v>67</v>
      </c>
      <c r="D19" s="15"/>
      <c r="E19" s="16"/>
      <c r="F19" s="17"/>
      <c r="G19" s="15"/>
      <c r="H19" s="18">
        <f>G19*H6</f>
        <v>0</v>
      </c>
      <c r="I19" s="21">
        <f t="shared" si="1"/>
        <v>0</v>
      </c>
      <c r="J19" s="18"/>
      <c r="K19" s="21">
        <f t="shared" si="2"/>
        <v>0</v>
      </c>
      <c r="L19" s="48"/>
    </row>
    <row r="20" spans="1:12" ht="15" customHeight="1">
      <c r="A20" s="15">
        <v>2061</v>
      </c>
      <c r="B20" s="3">
        <v>2007</v>
      </c>
      <c r="C20" s="15">
        <v>5</v>
      </c>
      <c r="D20" s="15"/>
      <c r="E20" s="16"/>
      <c r="F20" s="17"/>
      <c r="G20" s="15"/>
      <c r="H20" s="18">
        <f>G20*H6</f>
        <v>0</v>
      </c>
      <c r="I20" s="21">
        <f t="shared" si="1"/>
        <v>0</v>
      </c>
      <c r="J20" s="18"/>
      <c r="K20" s="21">
        <f t="shared" si="2"/>
        <v>0</v>
      </c>
      <c r="L20" s="48"/>
    </row>
    <row r="21" spans="1:12" ht="15" customHeight="1">
      <c r="A21" s="15">
        <v>2062</v>
      </c>
      <c r="B21" s="3">
        <v>2007</v>
      </c>
      <c r="C21" s="15">
        <v>18</v>
      </c>
      <c r="D21" s="15"/>
      <c r="E21" s="16"/>
      <c r="F21" s="17"/>
      <c r="G21" s="15"/>
      <c r="H21" s="18">
        <f>G21*H6</f>
        <v>0</v>
      </c>
      <c r="I21" s="21">
        <f t="shared" si="1"/>
        <v>0</v>
      </c>
      <c r="J21" s="18"/>
      <c r="K21" s="21">
        <f t="shared" si="2"/>
        <v>0</v>
      </c>
      <c r="L21" s="48"/>
    </row>
    <row r="22" spans="1:12" ht="15" customHeight="1">
      <c r="A22" s="15">
        <v>2063</v>
      </c>
      <c r="B22" s="3">
        <v>2007</v>
      </c>
      <c r="C22" s="15">
        <v>9</v>
      </c>
      <c r="D22" s="15"/>
      <c r="E22" s="16"/>
      <c r="F22" s="17"/>
      <c r="G22" s="15"/>
      <c r="H22" s="18">
        <f>G22*H6</f>
        <v>0</v>
      </c>
      <c r="I22" s="21">
        <f t="shared" si="1"/>
        <v>0</v>
      </c>
      <c r="J22" s="18"/>
      <c r="K22" s="21">
        <f t="shared" si="2"/>
        <v>0</v>
      </c>
      <c r="L22" s="48"/>
    </row>
    <row r="23" spans="1:12" ht="15" customHeight="1">
      <c r="A23" s="15">
        <v>2090</v>
      </c>
      <c r="B23" s="3">
        <v>2009</v>
      </c>
      <c r="C23" s="15"/>
      <c r="D23" s="15" t="s">
        <v>68</v>
      </c>
      <c r="E23" s="19">
        <v>178619</v>
      </c>
      <c r="F23" s="17">
        <v>0</v>
      </c>
      <c r="G23" s="15">
        <v>4</v>
      </c>
      <c r="H23" s="18">
        <f>G23*H6</f>
        <v>112</v>
      </c>
      <c r="I23" s="21">
        <f t="shared" si="1"/>
        <v>112</v>
      </c>
      <c r="J23" s="18"/>
      <c r="K23" s="21">
        <f t="shared" si="2"/>
        <v>112</v>
      </c>
      <c r="L23" s="48"/>
    </row>
    <row r="24" spans="1:12" ht="15" customHeight="1">
      <c r="A24" s="15">
        <v>2091</v>
      </c>
      <c r="B24" s="3">
        <v>2009</v>
      </c>
      <c r="C24" s="15">
        <v>21</v>
      </c>
      <c r="D24" s="15"/>
      <c r="E24" s="19">
        <v>141478</v>
      </c>
      <c r="F24" s="17">
        <v>987</v>
      </c>
      <c r="G24" s="15">
        <v>8</v>
      </c>
      <c r="H24" s="18">
        <f>G24*H6</f>
        <v>224</v>
      </c>
      <c r="I24" s="21">
        <f t="shared" si="1"/>
        <v>1211</v>
      </c>
      <c r="J24" s="18"/>
      <c r="K24" s="21">
        <f t="shared" si="2"/>
        <v>1211</v>
      </c>
      <c r="L24" s="48"/>
    </row>
    <row r="25" spans="1:12" ht="15" customHeight="1">
      <c r="A25" s="15">
        <v>2092</v>
      </c>
      <c r="B25" s="3">
        <v>2009</v>
      </c>
      <c r="C25" s="15">
        <v>14</v>
      </c>
      <c r="D25" s="15"/>
      <c r="E25" s="16"/>
      <c r="F25" s="17"/>
      <c r="G25" s="15"/>
      <c r="H25" s="18">
        <f>G25*H6</f>
        <v>0</v>
      </c>
      <c r="I25" s="21">
        <f t="shared" si="1"/>
        <v>0</v>
      </c>
      <c r="J25" s="18"/>
      <c r="K25" s="21">
        <f t="shared" si="2"/>
        <v>0</v>
      </c>
      <c r="L25" s="48"/>
    </row>
    <row r="26" spans="1:12" ht="15" customHeight="1">
      <c r="A26" s="15">
        <v>2101</v>
      </c>
      <c r="B26" s="3">
        <v>2010</v>
      </c>
      <c r="C26" s="15">
        <v>25</v>
      </c>
      <c r="D26" s="15" t="s">
        <v>69</v>
      </c>
      <c r="E26" s="16"/>
      <c r="F26" s="17"/>
      <c r="G26" s="15"/>
      <c r="H26" s="18">
        <f>G26*H6</f>
        <v>0</v>
      </c>
      <c r="I26" s="21">
        <f t="shared" si="1"/>
        <v>0</v>
      </c>
      <c r="J26" s="18"/>
      <c r="K26" s="21">
        <f t="shared" si="2"/>
        <v>0</v>
      </c>
      <c r="L26" s="48"/>
    </row>
    <row r="27" spans="1:12" ht="15" customHeight="1">
      <c r="A27" s="15">
        <v>2102</v>
      </c>
      <c r="B27" s="3">
        <v>2010</v>
      </c>
      <c r="C27" s="15">
        <v>20</v>
      </c>
      <c r="D27" s="15"/>
      <c r="E27" s="16"/>
      <c r="F27" s="17"/>
      <c r="G27" s="15"/>
      <c r="H27" s="18">
        <f>G27*H6</f>
        <v>0</v>
      </c>
      <c r="I27" s="21">
        <f t="shared" si="1"/>
        <v>0</v>
      </c>
      <c r="J27" s="18"/>
      <c r="K27" s="21">
        <f t="shared" si="2"/>
        <v>0</v>
      </c>
      <c r="L27" s="48"/>
    </row>
    <row r="28" spans="1:12" ht="15" customHeight="1">
      <c r="A28" s="15">
        <v>2103</v>
      </c>
      <c r="B28" s="3">
        <v>2010</v>
      </c>
      <c r="C28" s="15">
        <v>2</v>
      </c>
      <c r="D28" s="15"/>
      <c r="E28" s="19">
        <v>132970</v>
      </c>
      <c r="F28" s="17">
        <v>1848</v>
      </c>
      <c r="G28" s="15">
        <v>8</v>
      </c>
      <c r="H28" s="18">
        <f>G28*H6</f>
        <v>224</v>
      </c>
      <c r="I28" s="21">
        <f t="shared" si="1"/>
        <v>2072</v>
      </c>
      <c r="J28" s="18">
        <v>7607</v>
      </c>
      <c r="K28" s="21">
        <f t="shared" si="2"/>
        <v>9679</v>
      </c>
      <c r="L28" s="48"/>
    </row>
    <row r="29" spans="1:12" ht="15" customHeight="1">
      <c r="A29" s="15">
        <v>2111</v>
      </c>
      <c r="B29" s="3">
        <v>2011</v>
      </c>
      <c r="C29" s="15">
        <v>7</v>
      </c>
      <c r="D29" s="15"/>
      <c r="E29" s="19">
        <v>118815</v>
      </c>
      <c r="F29" s="17">
        <v>345</v>
      </c>
      <c r="G29" s="15">
        <v>4</v>
      </c>
      <c r="H29" s="18">
        <f>G29*H6</f>
        <v>112</v>
      </c>
      <c r="I29" s="21">
        <f t="shared" si="1"/>
        <v>457</v>
      </c>
      <c r="J29" s="18"/>
      <c r="K29" s="21">
        <f t="shared" si="2"/>
        <v>457</v>
      </c>
      <c r="L29" s="48"/>
    </row>
    <row r="30" spans="1:12" ht="15" customHeight="1">
      <c r="A30" s="15">
        <v>2112</v>
      </c>
      <c r="B30" s="3">
        <v>2011</v>
      </c>
      <c r="C30" s="15">
        <v>8</v>
      </c>
      <c r="D30" s="15"/>
      <c r="E30" s="19">
        <v>134390</v>
      </c>
      <c r="F30" s="17">
        <v>307</v>
      </c>
      <c r="G30" s="15">
        <v>8</v>
      </c>
      <c r="H30" s="18">
        <f>G30*H6</f>
        <v>224</v>
      </c>
      <c r="I30" s="21">
        <f t="shared" si="1"/>
        <v>531</v>
      </c>
      <c r="J30" s="18"/>
      <c r="K30" s="21">
        <f t="shared" si="2"/>
        <v>531</v>
      </c>
      <c r="L30" s="48"/>
    </row>
    <row r="31" spans="1:12" ht="15" customHeight="1">
      <c r="A31" s="15">
        <v>2113</v>
      </c>
      <c r="B31" s="3">
        <v>2011</v>
      </c>
      <c r="C31" s="15">
        <v>11</v>
      </c>
      <c r="D31" s="15"/>
      <c r="E31" s="19"/>
      <c r="F31" s="17"/>
      <c r="G31" s="15"/>
      <c r="H31" s="18">
        <f>G31*H6</f>
        <v>0</v>
      </c>
      <c r="I31" s="21">
        <f t="shared" si="1"/>
        <v>0</v>
      </c>
      <c r="J31" s="18"/>
      <c r="K31" s="21">
        <f t="shared" si="2"/>
        <v>0</v>
      </c>
      <c r="L31" s="48"/>
    </row>
    <row r="32" spans="1:12" ht="15" customHeight="1">
      <c r="A32" s="15">
        <v>1301</v>
      </c>
      <c r="B32" s="3">
        <v>2013</v>
      </c>
      <c r="C32" s="15">
        <v>1</v>
      </c>
      <c r="D32" s="15"/>
      <c r="E32" s="19"/>
      <c r="F32" s="17"/>
      <c r="G32" s="15"/>
      <c r="H32" s="18">
        <f>G32*H6</f>
        <v>0</v>
      </c>
      <c r="I32" s="21">
        <f t="shared" si="1"/>
        <v>0</v>
      </c>
      <c r="J32" s="18"/>
      <c r="K32" s="21">
        <f t="shared" si="2"/>
        <v>0</v>
      </c>
      <c r="L32" s="48"/>
    </row>
    <row r="33" spans="1:12" ht="15" customHeight="1">
      <c r="A33" s="15">
        <v>1302</v>
      </c>
      <c r="B33" s="3">
        <v>2013</v>
      </c>
      <c r="C33" s="15">
        <v>6</v>
      </c>
      <c r="D33" s="15"/>
      <c r="E33" s="19"/>
      <c r="F33" s="17"/>
      <c r="G33" s="15"/>
      <c r="H33" s="18">
        <f>G33*H6</f>
        <v>0</v>
      </c>
      <c r="I33" s="21">
        <f t="shared" si="1"/>
        <v>0</v>
      </c>
      <c r="J33" s="18"/>
      <c r="K33" s="21">
        <f t="shared" si="2"/>
        <v>0</v>
      </c>
      <c r="L33" s="48"/>
    </row>
    <row r="34" spans="1:12" ht="15" customHeight="1">
      <c r="A34" s="15">
        <v>1401</v>
      </c>
      <c r="B34" s="3">
        <v>2014</v>
      </c>
      <c r="C34" s="15">
        <v>12</v>
      </c>
      <c r="D34" s="15"/>
      <c r="E34" s="16"/>
      <c r="F34" s="17"/>
      <c r="G34" s="15"/>
      <c r="H34" s="18">
        <f>G34*H6</f>
        <v>0</v>
      </c>
      <c r="I34" s="21">
        <f t="shared" si="1"/>
        <v>0</v>
      </c>
      <c r="J34" s="18">
        <v>805</v>
      </c>
      <c r="K34" s="21">
        <f t="shared" si="2"/>
        <v>805</v>
      </c>
      <c r="L34" s="48"/>
    </row>
    <row r="35" spans="1:12" ht="15" customHeight="1">
      <c r="A35" s="15">
        <v>1402</v>
      </c>
      <c r="B35" s="3">
        <v>2014</v>
      </c>
      <c r="C35" s="15">
        <v>15</v>
      </c>
      <c r="D35" s="15"/>
      <c r="E35" s="16"/>
      <c r="F35" s="17"/>
      <c r="G35" s="15"/>
      <c r="H35" s="18">
        <f>G35*H6</f>
        <v>0</v>
      </c>
      <c r="I35" s="21">
        <f t="shared" si="1"/>
        <v>0</v>
      </c>
      <c r="J35" s="18"/>
      <c r="K35" s="21">
        <f t="shared" si="2"/>
        <v>0</v>
      </c>
      <c r="L35" s="48"/>
    </row>
    <row r="36" spans="1:12" ht="15" customHeight="1">
      <c r="A36" s="15">
        <v>1403</v>
      </c>
      <c r="B36" s="3">
        <v>2014</v>
      </c>
      <c r="C36" s="15">
        <v>10</v>
      </c>
      <c r="D36" s="15"/>
      <c r="E36" s="16"/>
      <c r="F36" s="17"/>
      <c r="G36" s="15"/>
      <c r="H36" s="18">
        <f>G36*H6</f>
        <v>0</v>
      </c>
      <c r="I36" s="21">
        <f t="shared" si="1"/>
        <v>0</v>
      </c>
      <c r="J36" s="18"/>
      <c r="K36" s="21">
        <f t="shared" si="2"/>
        <v>0</v>
      </c>
      <c r="L36" s="48"/>
    </row>
    <row r="37" spans="1:12" ht="15" customHeight="1">
      <c r="A37" s="15">
        <v>1404</v>
      </c>
      <c r="B37" s="3">
        <v>2014</v>
      </c>
      <c r="C37" s="15">
        <v>3</v>
      </c>
      <c r="D37" s="15"/>
      <c r="E37" s="16"/>
      <c r="F37" s="17"/>
      <c r="G37" s="15"/>
      <c r="H37" s="18">
        <f>G37*H6</f>
        <v>0</v>
      </c>
      <c r="I37" s="21">
        <f t="shared" si="1"/>
        <v>0</v>
      </c>
      <c r="J37" s="18"/>
      <c r="K37" s="21">
        <f t="shared" si="2"/>
        <v>0</v>
      </c>
      <c r="L37" s="48"/>
    </row>
    <row r="38" spans="1:12" ht="15" customHeight="1">
      <c r="A38" s="15">
        <v>1405</v>
      </c>
      <c r="B38" s="3">
        <v>2014</v>
      </c>
      <c r="C38" s="15">
        <v>16</v>
      </c>
      <c r="D38" s="15"/>
      <c r="E38" s="16"/>
      <c r="F38" s="17"/>
      <c r="G38" s="15"/>
      <c r="H38" s="18">
        <f>G38*H6</f>
        <v>0</v>
      </c>
      <c r="I38" s="21">
        <f t="shared" si="1"/>
        <v>0</v>
      </c>
      <c r="J38" s="18"/>
      <c r="K38" s="21">
        <f t="shared" si="2"/>
        <v>0</v>
      </c>
      <c r="L38" s="48"/>
    </row>
    <row r="39" spans="1:12" ht="15" customHeight="1">
      <c r="A39" s="15">
        <v>2141</v>
      </c>
      <c r="B39" s="3">
        <v>2015</v>
      </c>
      <c r="C39" s="15">
        <v>20</v>
      </c>
      <c r="D39" s="15"/>
      <c r="E39" s="16"/>
      <c r="F39" s="17"/>
      <c r="G39" s="15"/>
      <c r="H39" s="18">
        <f>G39*H6</f>
        <v>0</v>
      </c>
      <c r="I39" s="21">
        <f t="shared" si="1"/>
        <v>0</v>
      </c>
      <c r="J39" s="18"/>
      <c r="K39" s="21">
        <f t="shared" si="2"/>
        <v>0</v>
      </c>
      <c r="L39" s="48"/>
    </row>
    <row r="40" spans="1:12" ht="15" customHeight="1">
      <c r="A40" s="15">
        <v>2142</v>
      </c>
      <c r="B40" s="3">
        <v>2015</v>
      </c>
      <c r="C40" s="15">
        <v>4</v>
      </c>
      <c r="D40" s="15"/>
      <c r="E40" s="16"/>
      <c r="F40" s="17"/>
      <c r="G40" s="15"/>
      <c r="H40" s="18">
        <f>G40*H6</f>
        <v>0</v>
      </c>
      <c r="I40" s="21">
        <f t="shared" si="1"/>
        <v>0</v>
      </c>
      <c r="J40" s="18"/>
      <c r="K40" s="21">
        <f t="shared" si="2"/>
        <v>0</v>
      </c>
      <c r="L40" s="48"/>
    </row>
    <row r="41" spans="1:12" ht="15" customHeight="1">
      <c r="A41" s="15">
        <v>2143</v>
      </c>
      <c r="B41" s="3">
        <v>2015</v>
      </c>
      <c r="C41" s="15">
        <v>17</v>
      </c>
      <c r="D41" s="15"/>
      <c r="E41" s="16"/>
      <c r="F41" s="17"/>
      <c r="G41" s="15"/>
      <c r="H41" s="18">
        <f>G41*H6</f>
        <v>0</v>
      </c>
      <c r="I41" s="21">
        <f t="shared" si="1"/>
        <v>0</v>
      </c>
      <c r="J41" s="18"/>
      <c r="K41" s="21">
        <f t="shared" si="2"/>
        <v>0</v>
      </c>
      <c r="L41" s="48"/>
    </row>
    <row r="42" spans="1:12" ht="15" customHeight="1">
      <c r="A42" s="15">
        <v>2151</v>
      </c>
      <c r="B42" s="3">
        <v>2016</v>
      </c>
      <c r="C42" s="15">
        <v>22</v>
      </c>
      <c r="D42" s="15"/>
      <c r="E42" s="16"/>
      <c r="F42" s="17"/>
      <c r="G42" s="15"/>
      <c r="H42" s="18">
        <f>G42*H6</f>
        <v>0</v>
      </c>
      <c r="I42" s="21">
        <f t="shared" si="1"/>
        <v>0</v>
      </c>
      <c r="J42" s="18"/>
      <c r="K42" s="21">
        <f t="shared" si="2"/>
        <v>0</v>
      </c>
      <c r="L42" s="48"/>
    </row>
    <row r="43" spans="1:12" ht="15" customHeight="1">
      <c r="A43" s="15">
        <v>2152</v>
      </c>
      <c r="B43" s="3">
        <v>2016</v>
      </c>
      <c r="C43" s="15">
        <v>23</v>
      </c>
      <c r="D43" s="15"/>
      <c r="E43" s="16"/>
      <c r="F43" s="17"/>
      <c r="G43" s="15"/>
      <c r="H43" s="18">
        <f>G43*H6</f>
        <v>0</v>
      </c>
      <c r="I43" s="21">
        <f t="shared" si="1"/>
        <v>0</v>
      </c>
      <c r="J43" s="18"/>
      <c r="K43" s="21">
        <f t="shared" si="2"/>
        <v>0</v>
      </c>
      <c r="L43" s="48"/>
    </row>
    <row r="44" spans="1:12" ht="15" customHeight="1">
      <c r="A44" s="15">
        <v>2153</v>
      </c>
      <c r="B44" s="3">
        <v>2016</v>
      </c>
      <c r="C44" s="15">
        <v>24</v>
      </c>
      <c r="D44" s="15" t="s">
        <v>69</v>
      </c>
      <c r="E44" s="16"/>
      <c r="F44" s="17"/>
      <c r="G44" s="15"/>
      <c r="H44" s="18">
        <f>G44*H6</f>
        <v>0</v>
      </c>
      <c r="I44" s="21">
        <f t="shared" si="1"/>
        <v>0</v>
      </c>
      <c r="J44" s="18"/>
      <c r="K44" s="21">
        <f t="shared" si="2"/>
        <v>0</v>
      </c>
      <c r="L44" s="48"/>
    </row>
    <row r="45" spans="1:12" ht="15" customHeight="1">
      <c r="A45" s="50">
        <v>2161</v>
      </c>
      <c r="B45" s="3">
        <v>2017</v>
      </c>
      <c r="C45" s="15">
        <v>13</v>
      </c>
      <c r="D45" s="15"/>
      <c r="E45" s="16"/>
      <c r="F45" s="17"/>
      <c r="G45" s="15"/>
      <c r="H45" s="18">
        <f>G45*H6</f>
        <v>0</v>
      </c>
      <c r="I45" s="21">
        <f t="shared" si="1"/>
        <v>0</v>
      </c>
      <c r="J45" s="18"/>
      <c r="K45" s="21">
        <f t="shared" si="2"/>
        <v>0</v>
      </c>
      <c r="L45" s="48"/>
    </row>
    <row r="46" spans="1:12" ht="15" customHeight="1">
      <c r="A46" s="50">
        <v>2162</v>
      </c>
      <c r="B46" s="3">
        <v>2017</v>
      </c>
      <c r="C46" s="15">
        <v>19</v>
      </c>
      <c r="D46" s="15"/>
      <c r="E46" s="16"/>
      <c r="F46" s="17"/>
      <c r="G46" s="15"/>
      <c r="H46" s="18">
        <f>G46*H6</f>
        <v>0</v>
      </c>
      <c r="I46" s="21">
        <f t="shared" si="1"/>
        <v>0</v>
      </c>
      <c r="J46" s="18"/>
      <c r="K46" s="21">
        <f t="shared" si="2"/>
        <v>0</v>
      </c>
      <c r="L46" s="48"/>
    </row>
    <row r="47" spans="1:12" ht="15" customHeight="1">
      <c r="A47" s="50">
        <v>2163</v>
      </c>
      <c r="B47" s="3">
        <v>2017</v>
      </c>
      <c r="C47" s="15">
        <v>28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 t="shared" si="2"/>
        <v>0</v>
      </c>
      <c r="L47" s="48"/>
    </row>
    <row r="48" spans="1:12" ht="15" customHeight="1">
      <c r="A48" s="15" t="s">
        <v>11</v>
      </c>
      <c r="B48" s="3">
        <v>1997</v>
      </c>
      <c r="C48" s="15"/>
      <c r="D48" s="15"/>
      <c r="E48" s="16"/>
      <c r="F48" s="17"/>
      <c r="G48" s="15"/>
      <c r="H48" s="18">
        <f>G48*H6</f>
        <v>0</v>
      </c>
      <c r="I48" s="21">
        <f t="shared" si="1"/>
        <v>0</v>
      </c>
      <c r="J48" s="18"/>
      <c r="K48" s="21">
        <f t="shared" si="2"/>
        <v>0</v>
      </c>
      <c r="L48" s="48"/>
    </row>
    <row r="49" spans="1:12" ht="15" customHeight="1">
      <c r="A49" s="15" t="s">
        <v>12</v>
      </c>
      <c r="B49" s="3">
        <v>2005</v>
      </c>
      <c r="C49" s="15"/>
      <c r="D49" s="15"/>
      <c r="E49" s="16"/>
      <c r="F49" s="17"/>
      <c r="G49" s="15"/>
      <c r="H49" s="18">
        <f>G49*H6</f>
        <v>0</v>
      </c>
      <c r="I49" s="21">
        <f t="shared" si="1"/>
        <v>0</v>
      </c>
      <c r="J49" s="18"/>
      <c r="K49" s="21">
        <f t="shared" si="2"/>
        <v>0</v>
      </c>
      <c r="L49" s="48"/>
    </row>
    <row r="50" spans="1:12" ht="15" customHeight="1">
      <c r="A50" s="15" t="s">
        <v>13</v>
      </c>
      <c r="B50" s="3">
        <v>2003</v>
      </c>
      <c r="C50" s="15"/>
      <c r="D50" s="15"/>
      <c r="E50" s="16"/>
      <c r="F50" s="17"/>
      <c r="G50" s="15"/>
      <c r="H50" s="18">
        <f>G50*H6</f>
        <v>0</v>
      </c>
      <c r="I50" s="21">
        <f t="shared" si="1"/>
        <v>0</v>
      </c>
      <c r="J50" s="18"/>
      <c r="K50" s="21">
        <f t="shared" si="2"/>
        <v>0</v>
      </c>
      <c r="L50" s="48"/>
    </row>
    <row r="51" spans="1:12" ht="15" customHeight="1">
      <c r="A51" s="3"/>
      <c r="B51" s="3"/>
      <c r="C51" s="3"/>
      <c r="D51" s="3" t="s">
        <v>70</v>
      </c>
      <c r="E51" s="3"/>
      <c r="F51" s="20">
        <f t="shared" ref="F51:L51" si="3">SUM(F8:F50)</f>
        <v>5619</v>
      </c>
      <c r="G51" s="20">
        <f t="shared" si="3"/>
        <v>58</v>
      </c>
      <c r="H51" s="20">
        <f t="shared" si="3"/>
        <v>1624</v>
      </c>
      <c r="I51" s="20">
        <f t="shared" si="3"/>
        <v>7243</v>
      </c>
      <c r="J51" s="20">
        <f t="shared" si="3"/>
        <v>12649</v>
      </c>
      <c r="K51" s="20">
        <f t="shared" si="3"/>
        <v>19892</v>
      </c>
      <c r="L51" s="20">
        <f t="shared" si="3"/>
        <v>0</v>
      </c>
    </row>
    <row r="55" spans="1:12" ht="27.75" thickBot="1">
      <c r="F55" s="6" t="s">
        <v>71</v>
      </c>
      <c r="G55" s="44"/>
      <c r="H55" s="4"/>
      <c r="I55" s="4"/>
      <c r="J55" s="4"/>
      <c r="K55" s="4"/>
    </row>
    <row r="56" spans="1:12" ht="15.75" thickTop="1">
      <c r="G56" t="s">
        <v>73</v>
      </c>
      <c r="L56" s="24"/>
    </row>
    <row r="57" spans="1:12">
      <c r="G57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9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opLeftCell="A17" workbookViewId="0">
      <selection activeCell="H50" sqref="H50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56</v>
      </c>
      <c r="L1" s="9" t="s">
        <v>2</v>
      </c>
    </row>
    <row r="2" spans="1:12" ht="24.75" thickTop="1" thickBot="1">
      <c r="A2" s="7" t="s">
        <v>1</v>
      </c>
      <c r="J2" s="5"/>
      <c r="K2" s="8" t="s">
        <v>75</v>
      </c>
      <c r="L2" s="8">
        <f>'July 2016'!L2</f>
        <v>2016</v>
      </c>
    </row>
    <row r="3" spans="1:12" ht="24.75" thickTop="1" thickBot="1">
      <c r="A3" s="7"/>
      <c r="J3" s="5"/>
    </row>
    <row r="4" spans="1:12" ht="17.25" thickTop="1" thickBot="1">
      <c r="E4" s="10" t="s">
        <v>58</v>
      </c>
      <c r="F4" s="11">
        <f>F53</f>
        <v>0</v>
      </c>
      <c r="G4" s="11">
        <f t="shared" ref="G4:L4" si="0">G53</f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0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67" t="s">
        <v>59</v>
      </c>
      <c r="G5" s="67"/>
      <c r="H5" s="67"/>
      <c r="I5" s="30"/>
      <c r="J5" s="1"/>
      <c r="K5" s="1"/>
      <c r="L5" s="2"/>
    </row>
    <row r="6" spans="1:12" ht="18.75" customHeight="1" thickTop="1" thickBot="1">
      <c r="A6" s="70" t="s">
        <v>10</v>
      </c>
      <c r="B6" s="70" t="s">
        <v>2</v>
      </c>
      <c r="C6" s="70" t="s">
        <v>60</v>
      </c>
      <c r="D6" s="70" t="s">
        <v>22</v>
      </c>
      <c r="E6" s="70" t="s">
        <v>61</v>
      </c>
      <c r="F6" s="22"/>
      <c r="G6" s="14" t="s">
        <v>62</v>
      </c>
      <c r="H6" s="23">
        <v>28</v>
      </c>
      <c r="I6" s="31" t="s">
        <v>63</v>
      </c>
      <c r="J6" s="13"/>
      <c r="K6" s="13" t="s">
        <v>64</v>
      </c>
      <c r="L6" s="57"/>
    </row>
    <row r="7" spans="1:12" ht="16.5" thickTop="1" thickBot="1">
      <c r="A7" s="70"/>
      <c r="B7" s="70"/>
      <c r="C7" s="70"/>
      <c r="D7" s="70"/>
      <c r="E7" s="70"/>
      <c r="F7" s="57" t="s">
        <v>3</v>
      </c>
      <c r="G7" s="57" t="s">
        <v>4</v>
      </c>
      <c r="H7" s="57" t="s">
        <v>5</v>
      </c>
      <c r="I7" s="57" t="s">
        <v>7</v>
      </c>
      <c r="J7" s="13" t="s">
        <v>6</v>
      </c>
      <c r="K7" s="57" t="s">
        <v>7</v>
      </c>
      <c r="L7" s="57" t="s">
        <v>8</v>
      </c>
    </row>
    <row r="8" spans="1:12" ht="15" customHeight="1" thickTop="1">
      <c r="A8" s="15">
        <v>718</v>
      </c>
      <c r="B8" s="3">
        <v>1997</v>
      </c>
      <c r="C8" s="15"/>
      <c r="D8" s="15" t="s">
        <v>65</v>
      </c>
      <c r="E8" s="16"/>
      <c r="F8" s="17"/>
      <c r="G8" s="15"/>
      <c r="H8" s="18">
        <f>G8*H6</f>
        <v>0</v>
      </c>
      <c r="I8" s="21">
        <f t="shared" ref="I8:I50" si="1">SUM(F8,H8)</f>
        <v>0</v>
      </c>
      <c r="J8" s="18"/>
      <c r="K8" s="21">
        <f t="shared" ref="K8:K50" si="2">SUM(I8,J8)</f>
        <v>0</v>
      </c>
      <c r="L8" s="48"/>
    </row>
    <row r="9" spans="1:12" ht="15" customHeight="1">
      <c r="A9" s="15">
        <v>721</v>
      </c>
      <c r="B9" s="3">
        <v>1997</v>
      </c>
      <c r="C9" s="15"/>
      <c r="D9" s="15" t="s">
        <v>65</v>
      </c>
      <c r="E9" s="16">
        <v>20790</v>
      </c>
      <c r="F9" s="17">
        <v>773</v>
      </c>
      <c r="G9" s="15">
        <v>6</v>
      </c>
      <c r="H9" s="18">
        <f>G9*H6</f>
        <v>168</v>
      </c>
      <c r="I9" s="21">
        <f t="shared" si="1"/>
        <v>941</v>
      </c>
      <c r="J9" s="18"/>
      <c r="K9" s="21">
        <f t="shared" si="2"/>
        <v>941</v>
      </c>
      <c r="L9" s="48"/>
    </row>
    <row r="10" spans="1:12" ht="15" customHeight="1">
      <c r="A10" s="15">
        <v>723</v>
      </c>
      <c r="B10" s="3">
        <v>1997</v>
      </c>
      <c r="C10" s="15"/>
      <c r="D10" s="15" t="s">
        <v>65</v>
      </c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 t="shared" si="2"/>
        <v>0</v>
      </c>
      <c r="L10" s="48"/>
    </row>
    <row r="11" spans="1:12" ht="15" customHeight="1">
      <c r="A11" s="15">
        <v>2008</v>
      </c>
      <c r="B11" s="3">
        <v>2000</v>
      </c>
      <c r="C11" s="15">
        <v>27</v>
      </c>
      <c r="D11" s="15"/>
      <c r="E11" s="16"/>
      <c r="F11" s="17"/>
      <c r="G11" s="15"/>
      <c r="H11" s="18">
        <f>G11*H6</f>
        <v>0</v>
      </c>
      <c r="I11" s="21">
        <f t="shared" si="1"/>
        <v>0</v>
      </c>
      <c r="J11" s="18"/>
      <c r="K11" s="21">
        <f t="shared" si="2"/>
        <v>0</v>
      </c>
      <c r="L11" s="48"/>
    </row>
    <row r="12" spans="1:12" ht="15" customHeight="1">
      <c r="A12" s="15">
        <v>2016</v>
      </c>
      <c r="B12" s="3">
        <v>2001</v>
      </c>
      <c r="C12" s="15"/>
      <c r="D12" s="15" t="s">
        <v>65</v>
      </c>
      <c r="E12" s="16">
        <v>267658</v>
      </c>
      <c r="F12" s="17">
        <v>154</v>
      </c>
      <c r="G12" s="15">
        <v>6</v>
      </c>
      <c r="H12" s="18">
        <f>G12*H6</f>
        <v>168</v>
      </c>
      <c r="I12" s="21">
        <f t="shared" si="1"/>
        <v>322</v>
      </c>
      <c r="J12" s="18"/>
      <c r="K12" s="21">
        <f t="shared" si="2"/>
        <v>322</v>
      </c>
      <c r="L12" s="48"/>
    </row>
    <row r="13" spans="1:12" ht="15" customHeight="1">
      <c r="A13" s="15">
        <v>2017</v>
      </c>
      <c r="B13" s="3">
        <v>2001</v>
      </c>
      <c r="C13" s="15"/>
      <c r="D13" s="15" t="s">
        <v>65</v>
      </c>
      <c r="E13" s="16">
        <v>6083</v>
      </c>
      <c r="F13" s="17">
        <v>570</v>
      </c>
      <c r="G13" s="15">
        <v>8</v>
      </c>
      <c r="H13" s="18">
        <f>G13*H6</f>
        <v>224</v>
      </c>
      <c r="I13" s="21">
        <f t="shared" si="1"/>
        <v>794</v>
      </c>
      <c r="J13" s="18"/>
      <c r="K13" s="21">
        <f t="shared" si="2"/>
        <v>794</v>
      </c>
      <c r="L13" s="48"/>
    </row>
    <row r="14" spans="1:12" ht="15" customHeight="1">
      <c r="A14" s="15">
        <v>2019</v>
      </c>
      <c r="B14" s="3">
        <v>2001</v>
      </c>
      <c r="C14" s="15"/>
      <c r="D14" s="15" t="s">
        <v>65</v>
      </c>
      <c r="E14" s="16">
        <v>214473</v>
      </c>
      <c r="F14" s="17">
        <v>1577</v>
      </c>
      <c r="G14" s="15">
        <v>8</v>
      </c>
      <c r="H14" s="18">
        <f>G14*H6</f>
        <v>224</v>
      </c>
      <c r="I14" s="21">
        <f t="shared" si="1"/>
        <v>1801</v>
      </c>
      <c r="J14" s="18"/>
      <c r="K14" s="21">
        <f t="shared" si="2"/>
        <v>1801</v>
      </c>
      <c r="L14" s="48"/>
    </row>
    <row r="15" spans="1:12" ht="15" customHeight="1">
      <c r="A15" s="15">
        <v>2023</v>
      </c>
      <c r="B15" s="3">
        <v>2002</v>
      </c>
      <c r="C15" s="15"/>
      <c r="D15" s="15" t="s">
        <v>65</v>
      </c>
      <c r="E15" s="16">
        <v>10334</v>
      </c>
      <c r="F15" s="17">
        <v>1426</v>
      </c>
      <c r="G15" s="15">
        <v>8</v>
      </c>
      <c r="H15" s="18">
        <f>G15*H6</f>
        <v>224</v>
      </c>
      <c r="I15" s="21">
        <f t="shared" si="1"/>
        <v>1650</v>
      </c>
      <c r="J15" s="18"/>
      <c r="K15" s="21">
        <f t="shared" si="2"/>
        <v>1650</v>
      </c>
      <c r="L15" s="48"/>
    </row>
    <row r="16" spans="1:12" ht="15" customHeight="1">
      <c r="A16" s="15">
        <v>2024</v>
      </c>
      <c r="B16" s="3">
        <v>2002</v>
      </c>
      <c r="C16" s="15"/>
      <c r="D16" s="15" t="s">
        <v>65</v>
      </c>
      <c r="E16" s="16">
        <v>274760</v>
      </c>
      <c r="F16" s="17">
        <v>107</v>
      </c>
      <c r="G16" s="15">
        <v>4</v>
      </c>
      <c r="H16" s="18">
        <f>G16*H6</f>
        <v>112</v>
      </c>
      <c r="I16" s="21">
        <f t="shared" si="1"/>
        <v>219</v>
      </c>
      <c r="J16" s="18"/>
      <c r="K16" s="21">
        <f t="shared" si="2"/>
        <v>219</v>
      </c>
      <c r="L16" s="48"/>
    </row>
    <row r="17" spans="1:12" ht="15" customHeight="1">
      <c r="A17" s="15">
        <v>2041</v>
      </c>
      <c r="B17" s="3">
        <v>2004</v>
      </c>
      <c r="C17" s="15"/>
      <c r="D17" s="15" t="s">
        <v>66</v>
      </c>
      <c r="E17" s="16"/>
      <c r="F17" s="17"/>
      <c r="G17" s="15"/>
      <c r="H17" s="18">
        <f>G17*H6</f>
        <v>0</v>
      </c>
      <c r="I17" s="21">
        <f t="shared" si="1"/>
        <v>0</v>
      </c>
      <c r="J17" s="18"/>
      <c r="K17" s="21">
        <f t="shared" si="2"/>
        <v>0</v>
      </c>
      <c r="L17" s="48"/>
    </row>
    <row r="18" spans="1:12" ht="15" customHeight="1">
      <c r="A18" s="15">
        <v>2042</v>
      </c>
      <c r="B18" s="3">
        <v>2004</v>
      </c>
      <c r="C18" s="15">
        <v>26</v>
      </c>
      <c r="D18" s="15"/>
      <c r="E18" s="19"/>
      <c r="F18" s="17"/>
      <c r="G18" s="15"/>
      <c r="H18" s="18">
        <f>G18*H6</f>
        <v>0</v>
      </c>
      <c r="I18" s="21">
        <f t="shared" si="1"/>
        <v>0</v>
      </c>
      <c r="J18" s="18"/>
      <c r="K18" s="21">
        <f t="shared" si="2"/>
        <v>0</v>
      </c>
      <c r="L18" s="48"/>
    </row>
    <row r="19" spans="1:12" ht="15" customHeight="1">
      <c r="A19" s="15">
        <v>2043</v>
      </c>
      <c r="B19" s="3">
        <v>2004</v>
      </c>
      <c r="C19" s="15" t="s">
        <v>67</v>
      </c>
      <c r="D19" s="15"/>
      <c r="E19" s="16">
        <v>220993</v>
      </c>
      <c r="F19" s="17">
        <v>48</v>
      </c>
      <c r="G19" s="15">
        <v>4</v>
      </c>
      <c r="H19" s="18">
        <f>G19*H6</f>
        <v>112</v>
      </c>
      <c r="I19" s="21">
        <f t="shared" si="1"/>
        <v>160</v>
      </c>
      <c r="J19" s="18"/>
      <c r="K19" s="21">
        <f t="shared" si="2"/>
        <v>160</v>
      </c>
      <c r="L19" s="48"/>
    </row>
    <row r="20" spans="1:12" ht="15" customHeight="1">
      <c r="A20" s="15">
        <v>2061</v>
      </c>
      <c r="B20" s="3">
        <v>2007</v>
      </c>
      <c r="C20" s="15">
        <v>5</v>
      </c>
      <c r="D20" s="15"/>
      <c r="E20" s="16"/>
      <c r="F20" s="17"/>
      <c r="G20" s="15"/>
      <c r="H20" s="18">
        <f>G20*H6</f>
        <v>0</v>
      </c>
      <c r="I20" s="21">
        <f t="shared" si="1"/>
        <v>0</v>
      </c>
      <c r="J20" s="18"/>
      <c r="K20" s="21">
        <f t="shared" si="2"/>
        <v>0</v>
      </c>
      <c r="L20" s="48"/>
    </row>
    <row r="21" spans="1:12" ht="15" customHeight="1">
      <c r="A21" s="15">
        <v>2062</v>
      </c>
      <c r="B21" s="3">
        <v>2007</v>
      </c>
      <c r="C21" s="15">
        <v>18</v>
      </c>
      <c r="D21" s="15"/>
      <c r="E21" s="16"/>
      <c r="F21" s="17"/>
      <c r="G21" s="15"/>
      <c r="H21" s="18">
        <f>G21*H6</f>
        <v>0</v>
      </c>
      <c r="I21" s="21">
        <f t="shared" si="1"/>
        <v>0</v>
      </c>
      <c r="J21" s="18"/>
      <c r="K21" s="21">
        <f t="shared" si="2"/>
        <v>0</v>
      </c>
      <c r="L21" s="48"/>
    </row>
    <row r="22" spans="1:12" ht="15" customHeight="1">
      <c r="A22" s="15">
        <v>2063</v>
      </c>
      <c r="B22" s="3">
        <v>2007</v>
      </c>
      <c r="C22" s="15">
        <v>9</v>
      </c>
      <c r="D22" s="15"/>
      <c r="E22" s="16"/>
      <c r="F22" s="17"/>
      <c r="G22" s="15"/>
      <c r="H22" s="18">
        <f>G22*H6</f>
        <v>0</v>
      </c>
      <c r="I22" s="21">
        <f t="shared" si="1"/>
        <v>0</v>
      </c>
      <c r="J22" s="18"/>
      <c r="K22" s="21">
        <f t="shared" si="2"/>
        <v>0</v>
      </c>
      <c r="L22" s="48"/>
    </row>
    <row r="23" spans="1:12" ht="15" customHeight="1">
      <c r="A23" s="15">
        <v>2090</v>
      </c>
      <c r="B23" s="3">
        <v>2009</v>
      </c>
      <c r="C23" s="15"/>
      <c r="D23" s="15" t="s">
        <v>68</v>
      </c>
      <c r="E23" s="19"/>
      <c r="F23" s="17"/>
      <c r="G23" s="15"/>
      <c r="H23" s="18">
        <f>G23*H6</f>
        <v>0</v>
      </c>
      <c r="I23" s="21">
        <f t="shared" si="1"/>
        <v>0</v>
      </c>
      <c r="J23" s="18"/>
      <c r="K23" s="21">
        <f t="shared" si="2"/>
        <v>0</v>
      </c>
      <c r="L23" s="48"/>
    </row>
    <row r="24" spans="1:12" ht="15" customHeight="1">
      <c r="A24" s="15">
        <v>2091</v>
      </c>
      <c r="B24" s="3">
        <v>2009</v>
      </c>
      <c r="C24" s="15">
        <v>21</v>
      </c>
      <c r="D24" s="15"/>
      <c r="E24" s="19"/>
      <c r="F24" s="17"/>
      <c r="G24" s="15"/>
      <c r="H24" s="18">
        <f>G24*H6</f>
        <v>0</v>
      </c>
      <c r="I24" s="21">
        <f t="shared" si="1"/>
        <v>0</v>
      </c>
      <c r="J24" s="18"/>
      <c r="K24" s="21">
        <f t="shared" si="2"/>
        <v>0</v>
      </c>
      <c r="L24" s="48"/>
    </row>
    <row r="25" spans="1:12" ht="15" customHeight="1">
      <c r="A25" s="15">
        <v>2092</v>
      </c>
      <c r="B25" s="3">
        <v>2009</v>
      </c>
      <c r="C25" s="15">
        <v>14</v>
      </c>
      <c r="D25" s="15"/>
      <c r="E25" s="16">
        <v>147259</v>
      </c>
      <c r="F25" s="17">
        <v>23</v>
      </c>
      <c r="G25" s="15">
        <v>4</v>
      </c>
      <c r="H25" s="18">
        <f>G25*H6</f>
        <v>112</v>
      </c>
      <c r="I25" s="21">
        <f t="shared" si="1"/>
        <v>135</v>
      </c>
      <c r="J25" s="18"/>
      <c r="K25" s="21">
        <f t="shared" si="2"/>
        <v>135</v>
      </c>
      <c r="L25" s="48"/>
    </row>
    <row r="26" spans="1:12" ht="15" customHeight="1">
      <c r="A26" s="15">
        <v>2101</v>
      </c>
      <c r="B26" s="3">
        <v>2010</v>
      </c>
      <c r="C26" s="15">
        <v>25</v>
      </c>
      <c r="D26" s="15" t="s">
        <v>69</v>
      </c>
      <c r="E26" s="16">
        <v>154434</v>
      </c>
      <c r="F26" s="17">
        <v>449</v>
      </c>
      <c r="G26" s="15">
        <v>8</v>
      </c>
      <c r="H26" s="18">
        <f>G26*H6</f>
        <v>224</v>
      </c>
      <c r="I26" s="21">
        <f t="shared" si="1"/>
        <v>673</v>
      </c>
      <c r="J26" s="18"/>
      <c r="K26" s="21">
        <f t="shared" si="2"/>
        <v>673</v>
      </c>
      <c r="L26" s="48"/>
    </row>
    <row r="27" spans="1:12" ht="15" customHeight="1">
      <c r="A27" s="15">
        <v>2102</v>
      </c>
      <c r="B27" s="3">
        <v>2010</v>
      </c>
      <c r="C27" s="15">
        <v>20</v>
      </c>
      <c r="D27" s="15"/>
      <c r="E27" s="16">
        <v>129427</v>
      </c>
      <c r="F27" s="17">
        <v>741</v>
      </c>
      <c r="G27" s="15">
        <v>4</v>
      </c>
      <c r="H27" s="18">
        <f>G27*H6</f>
        <v>112</v>
      </c>
      <c r="I27" s="21">
        <f t="shared" si="1"/>
        <v>853</v>
      </c>
      <c r="J27" s="18"/>
      <c r="K27" s="21">
        <f t="shared" si="2"/>
        <v>853</v>
      </c>
      <c r="L27" s="48"/>
    </row>
    <row r="28" spans="1:12" ht="15" customHeight="1">
      <c r="A28" s="15">
        <v>2103</v>
      </c>
      <c r="B28" s="3">
        <v>2010</v>
      </c>
      <c r="C28" s="15">
        <v>2</v>
      </c>
      <c r="D28" s="15"/>
      <c r="E28" s="19"/>
      <c r="F28" s="17"/>
      <c r="G28" s="15"/>
      <c r="H28" s="18">
        <f>G28*H6</f>
        <v>0</v>
      </c>
      <c r="I28" s="21">
        <f t="shared" si="1"/>
        <v>0</v>
      </c>
      <c r="J28" s="18"/>
      <c r="K28" s="21">
        <f t="shared" si="2"/>
        <v>0</v>
      </c>
      <c r="L28" s="48"/>
    </row>
    <row r="29" spans="1:12" ht="15" customHeight="1">
      <c r="A29" s="15">
        <v>2111</v>
      </c>
      <c r="B29" s="3">
        <v>2011</v>
      </c>
      <c r="C29" s="15">
        <v>7</v>
      </c>
      <c r="D29" s="15"/>
      <c r="E29" s="19">
        <v>121801</v>
      </c>
      <c r="F29" s="17">
        <v>678</v>
      </c>
      <c r="G29" s="15">
        <v>8</v>
      </c>
      <c r="H29" s="18">
        <f>G29*H6</f>
        <v>224</v>
      </c>
      <c r="I29" s="21">
        <f t="shared" si="1"/>
        <v>902</v>
      </c>
      <c r="J29" s="18"/>
      <c r="K29" s="21">
        <f t="shared" si="2"/>
        <v>902</v>
      </c>
      <c r="L29" s="48"/>
    </row>
    <row r="30" spans="1:12" ht="15" customHeight="1">
      <c r="A30" s="15">
        <v>2112</v>
      </c>
      <c r="B30" s="3">
        <v>2011</v>
      </c>
      <c r="C30" s="15">
        <v>8</v>
      </c>
      <c r="D30" s="15"/>
      <c r="E30" s="19">
        <v>136587</v>
      </c>
      <c r="F30" s="17">
        <v>265</v>
      </c>
      <c r="G30" s="15">
        <v>4</v>
      </c>
      <c r="H30" s="18">
        <f>G30*H6</f>
        <v>112</v>
      </c>
      <c r="I30" s="21">
        <f t="shared" si="1"/>
        <v>377</v>
      </c>
      <c r="J30" s="18"/>
      <c r="K30" s="21">
        <f t="shared" si="2"/>
        <v>377</v>
      </c>
      <c r="L30" s="48"/>
    </row>
    <row r="31" spans="1:12" ht="15" customHeight="1">
      <c r="A31" s="15">
        <v>2113</v>
      </c>
      <c r="B31" s="3">
        <v>2011</v>
      </c>
      <c r="C31" s="15">
        <v>11</v>
      </c>
      <c r="D31" s="15"/>
      <c r="E31" s="19"/>
      <c r="F31" s="17"/>
      <c r="G31" s="15"/>
      <c r="H31" s="18">
        <f>G31*H6</f>
        <v>0</v>
      </c>
      <c r="I31" s="21">
        <f t="shared" si="1"/>
        <v>0</v>
      </c>
      <c r="J31" s="18"/>
      <c r="K31" s="21">
        <f t="shared" si="2"/>
        <v>0</v>
      </c>
      <c r="L31" s="48"/>
    </row>
    <row r="32" spans="1:12" ht="15" customHeight="1">
      <c r="A32" s="15">
        <v>1301</v>
      </c>
      <c r="B32" s="3">
        <v>2013</v>
      </c>
      <c r="C32" s="15">
        <v>1</v>
      </c>
      <c r="D32" s="15"/>
      <c r="E32" s="19"/>
      <c r="F32" s="17"/>
      <c r="G32" s="15"/>
      <c r="H32" s="18">
        <f>G32*H6</f>
        <v>0</v>
      </c>
      <c r="I32" s="21">
        <f t="shared" si="1"/>
        <v>0</v>
      </c>
      <c r="J32" s="18"/>
      <c r="K32" s="21">
        <f t="shared" si="2"/>
        <v>0</v>
      </c>
      <c r="L32" s="48"/>
    </row>
    <row r="33" spans="1:12" ht="15" customHeight="1">
      <c r="A33" s="15">
        <v>1302</v>
      </c>
      <c r="B33" s="3">
        <v>2013</v>
      </c>
      <c r="C33" s="15">
        <v>6</v>
      </c>
      <c r="D33" s="15"/>
      <c r="E33" s="19"/>
      <c r="F33" s="17"/>
      <c r="G33" s="15"/>
      <c r="H33" s="18">
        <f>G33*H6</f>
        <v>0</v>
      </c>
      <c r="I33" s="21">
        <f t="shared" si="1"/>
        <v>0</v>
      </c>
      <c r="J33" s="18"/>
      <c r="K33" s="21">
        <f t="shared" si="2"/>
        <v>0</v>
      </c>
      <c r="L33" s="48"/>
    </row>
    <row r="34" spans="1:12" ht="15" customHeight="1">
      <c r="A34" s="15">
        <v>1401</v>
      </c>
      <c r="B34" s="3">
        <v>2014</v>
      </c>
      <c r="C34" s="15">
        <v>12</v>
      </c>
      <c r="D34" s="15"/>
      <c r="E34" s="16">
        <v>87508</v>
      </c>
      <c r="F34" s="17">
        <v>129</v>
      </c>
      <c r="G34" s="15">
        <v>6</v>
      </c>
      <c r="H34" s="18">
        <f>G34*H6</f>
        <v>168</v>
      </c>
      <c r="I34" s="21">
        <f t="shared" si="1"/>
        <v>297</v>
      </c>
      <c r="J34" s="18"/>
      <c r="K34" s="21">
        <f t="shared" si="2"/>
        <v>297</v>
      </c>
      <c r="L34" s="48"/>
    </row>
    <row r="35" spans="1:12" ht="15" customHeight="1">
      <c r="A35" s="15">
        <v>1402</v>
      </c>
      <c r="B35" s="3">
        <v>2014</v>
      </c>
      <c r="C35" s="15">
        <v>15</v>
      </c>
      <c r="D35" s="15"/>
      <c r="E35" s="16">
        <v>77178</v>
      </c>
      <c r="F35" s="17">
        <v>57</v>
      </c>
      <c r="G35" s="15">
        <v>4</v>
      </c>
      <c r="H35" s="18">
        <v>112</v>
      </c>
      <c r="I35" s="21">
        <v>169</v>
      </c>
      <c r="J35" s="18"/>
      <c r="K35" s="21">
        <f t="shared" si="2"/>
        <v>169</v>
      </c>
      <c r="L35" s="48"/>
    </row>
    <row r="36" spans="1:12" ht="15" customHeight="1">
      <c r="A36" s="15">
        <v>1403</v>
      </c>
      <c r="B36" s="3">
        <v>2014</v>
      </c>
      <c r="C36" s="15">
        <v>10</v>
      </c>
      <c r="D36" s="15"/>
      <c r="E36" s="16"/>
      <c r="F36" s="17"/>
      <c r="G36" s="15"/>
      <c r="H36" s="18">
        <f>G36*H6</f>
        <v>0</v>
      </c>
      <c r="I36" s="21">
        <f t="shared" si="1"/>
        <v>0</v>
      </c>
      <c r="J36" s="18"/>
      <c r="K36" s="21">
        <f t="shared" si="2"/>
        <v>0</v>
      </c>
      <c r="L36" s="48"/>
    </row>
    <row r="37" spans="1:12" ht="15" customHeight="1">
      <c r="A37" s="15">
        <v>1404</v>
      </c>
      <c r="B37" s="3">
        <v>2014</v>
      </c>
      <c r="C37" s="15">
        <v>3</v>
      </c>
      <c r="D37" s="15"/>
      <c r="E37" s="16"/>
      <c r="F37" s="17"/>
      <c r="G37" s="15"/>
      <c r="H37" s="18">
        <f>G37*H6</f>
        <v>0</v>
      </c>
      <c r="I37" s="21">
        <f t="shared" si="1"/>
        <v>0</v>
      </c>
      <c r="J37" s="18"/>
      <c r="K37" s="21">
        <f t="shared" si="2"/>
        <v>0</v>
      </c>
      <c r="L37" s="48"/>
    </row>
    <row r="38" spans="1:12" ht="15" customHeight="1">
      <c r="A38" s="15">
        <v>1405</v>
      </c>
      <c r="B38" s="3">
        <v>2014</v>
      </c>
      <c r="C38" s="15">
        <v>16</v>
      </c>
      <c r="D38" s="15"/>
      <c r="E38" s="16">
        <v>86350</v>
      </c>
      <c r="F38" s="17">
        <v>26</v>
      </c>
      <c r="G38" s="15">
        <v>4</v>
      </c>
      <c r="H38" s="18">
        <f>G38*H6</f>
        <v>112</v>
      </c>
      <c r="I38" s="21">
        <f t="shared" si="1"/>
        <v>138</v>
      </c>
      <c r="J38" s="18"/>
      <c r="K38" s="21">
        <f t="shared" si="2"/>
        <v>138</v>
      </c>
      <c r="L38" s="48"/>
    </row>
    <row r="39" spans="1:12" ht="15" customHeight="1">
      <c r="A39" s="15">
        <v>2141</v>
      </c>
      <c r="B39" s="3">
        <v>2015</v>
      </c>
      <c r="C39" s="15">
        <v>20</v>
      </c>
      <c r="D39" s="15"/>
      <c r="E39" s="16"/>
      <c r="F39" s="17"/>
      <c r="G39" s="15"/>
      <c r="H39" s="18">
        <f>G39*H6</f>
        <v>0</v>
      </c>
      <c r="I39" s="21">
        <f t="shared" si="1"/>
        <v>0</v>
      </c>
      <c r="J39" s="18"/>
      <c r="K39" s="21">
        <f t="shared" si="2"/>
        <v>0</v>
      </c>
      <c r="L39" s="48"/>
    </row>
    <row r="40" spans="1:12" ht="15" customHeight="1">
      <c r="A40" s="15">
        <v>2142</v>
      </c>
      <c r="B40" s="3">
        <v>2015</v>
      </c>
      <c r="C40" s="15">
        <v>4</v>
      </c>
      <c r="D40" s="15"/>
      <c r="E40" s="16">
        <v>45511</v>
      </c>
      <c r="F40" s="17">
        <v>177</v>
      </c>
      <c r="G40" s="15">
        <v>6</v>
      </c>
      <c r="H40" s="18">
        <f>G40*H6</f>
        <v>168</v>
      </c>
      <c r="I40" s="21">
        <f t="shared" si="1"/>
        <v>345</v>
      </c>
      <c r="J40" s="18"/>
      <c r="K40" s="21">
        <f t="shared" si="2"/>
        <v>345</v>
      </c>
      <c r="L40" s="48"/>
    </row>
    <row r="41" spans="1:12" ht="15" customHeight="1">
      <c r="A41" s="15">
        <v>2143</v>
      </c>
      <c r="B41" s="3">
        <v>2015</v>
      </c>
      <c r="C41" s="15">
        <v>17</v>
      </c>
      <c r="D41" s="15"/>
      <c r="E41" s="16"/>
      <c r="F41" s="17"/>
      <c r="G41" s="15"/>
      <c r="H41" s="18">
        <f>G41*H6</f>
        <v>0</v>
      </c>
      <c r="I41" s="21">
        <f t="shared" si="1"/>
        <v>0</v>
      </c>
      <c r="J41" s="18"/>
      <c r="K41" s="21">
        <f t="shared" si="2"/>
        <v>0</v>
      </c>
      <c r="L41" s="48"/>
    </row>
    <row r="42" spans="1:12" ht="15" customHeight="1">
      <c r="A42" s="15">
        <v>2151</v>
      </c>
      <c r="B42" s="3">
        <v>2016</v>
      </c>
      <c r="C42" s="15">
        <v>22</v>
      </c>
      <c r="D42" s="15"/>
      <c r="E42" s="16">
        <v>23375</v>
      </c>
      <c r="F42" s="17">
        <v>48</v>
      </c>
      <c r="G42" s="15">
        <v>4</v>
      </c>
      <c r="H42" s="18">
        <f>G42*H6</f>
        <v>112</v>
      </c>
      <c r="I42" s="21">
        <f t="shared" si="1"/>
        <v>160</v>
      </c>
      <c r="J42" s="18"/>
      <c r="K42" s="21">
        <f t="shared" si="2"/>
        <v>160</v>
      </c>
      <c r="L42" s="48"/>
    </row>
    <row r="43" spans="1:12" ht="15" customHeight="1">
      <c r="A43" s="15">
        <v>2152</v>
      </c>
      <c r="B43" s="3">
        <v>2016</v>
      </c>
      <c r="C43" s="15">
        <v>23</v>
      </c>
      <c r="D43" s="15"/>
      <c r="E43" s="16">
        <v>18586</v>
      </c>
      <c r="F43" s="17">
        <v>103</v>
      </c>
      <c r="G43" s="15">
        <v>6</v>
      </c>
      <c r="H43" s="18">
        <f>G43*H6</f>
        <v>168</v>
      </c>
      <c r="I43" s="21">
        <f t="shared" si="1"/>
        <v>271</v>
      </c>
      <c r="J43" s="18"/>
      <c r="K43" s="21">
        <f t="shared" si="2"/>
        <v>271</v>
      </c>
      <c r="L43" s="48"/>
    </row>
    <row r="44" spans="1:12" ht="15" customHeight="1">
      <c r="A44" s="15">
        <v>2153</v>
      </c>
      <c r="B44" s="3">
        <v>2016</v>
      </c>
      <c r="C44" s="15">
        <v>24</v>
      </c>
      <c r="D44" s="15" t="s">
        <v>69</v>
      </c>
      <c r="E44" s="16"/>
      <c r="F44" s="17"/>
      <c r="G44" s="15"/>
      <c r="H44" s="18">
        <f>G44*H6</f>
        <v>0</v>
      </c>
      <c r="I44" s="21">
        <f t="shared" si="1"/>
        <v>0</v>
      </c>
      <c r="J44" s="18"/>
      <c r="K44" s="21">
        <f t="shared" si="2"/>
        <v>0</v>
      </c>
      <c r="L44" s="48"/>
    </row>
    <row r="45" spans="1:12" ht="15" customHeight="1">
      <c r="A45" s="50">
        <v>2161</v>
      </c>
      <c r="B45" s="3">
        <v>2017</v>
      </c>
      <c r="C45" s="15">
        <v>13</v>
      </c>
      <c r="D45" s="15"/>
      <c r="E45" s="16"/>
      <c r="F45" s="17"/>
      <c r="G45" s="15"/>
      <c r="H45" s="18">
        <f>G45*H6</f>
        <v>0</v>
      </c>
      <c r="I45" s="21">
        <f t="shared" si="1"/>
        <v>0</v>
      </c>
      <c r="J45" s="18"/>
      <c r="K45" s="21">
        <f t="shared" si="2"/>
        <v>0</v>
      </c>
      <c r="L45" s="48"/>
    </row>
    <row r="46" spans="1:12" ht="15" customHeight="1">
      <c r="A46" s="50">
        <v>2162</v>
      </c>
      <c r="B46" s="3">
        <v>2017</v>
      </c>
      <c r="C46" s="15">
        <v>19</v>
      </c>
      <c r="D46" s="15"/>
      <c r="E46" s="16"/>
      <c r="F46" s="17"/>
      <c r="G46" s="15"/>
      <c r="H46" s="18">
        <f>G46*H6</f>
        <v>0</v>
      </c>
      <c r="I46" s="21">
        <f t="shared" si="1"/>
        <v>0</v>
      </c>
      <c r="J46" s="18"/>
      <c r="K46" s="21">
        <f t="shared" si="2"/>
        <v>0</v>
      </c>
      <c r="L46" s="48"/>
    </row>
    <row r="47" spans="1:12" ht="15" customHeight="1">
      <c r="A47" s="50">
        <v>2163</v>
      </c>
      <c r="B47" s="3">
        <v>2017</v>
      </c>
      <c r="C47" s="15">
        <v>28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 t="shared" si="2"/>
        <v>0</v>
      </c>
      <c r="L47" s="48"/>
    </row>
    <row r="48" spans="1:12" ht="15" customHeight="1">
      <c r="A48" s="15" t="s">
        <v>11</v>
      </c>
      <c r="B48" s="3">
        <v>1997</v>
      </c>
      <c r="C48" s="15"/>
      <c r="D48" s="15"/>
      <c r="E48" s="16">
        <v>136902</v>
      </c>
      <c r="F48" s="17">
        <v>100</v>
      </c>
      <c r="G48" s="15">
        <v>4</v>
      </c>
      <c r="H48" s="18">
        <f>G48*H6</f>
        <v>112</v>
      </c>
      <c r="I48" s="21">
        <f t="shared" si="1"/>
        <v>212</v>
      </c>
      <c r="J48" s="18"/>
      <c r="K48" s="21">
        <f t="shared" si="2"/>
        <v>212</v>
      </c>
      <c r="L48" s="48"/>
    </row>
    <row r="49" spans="1:12" ht="15" customHeight="1">
      <c r="A49" s="15" t="s">
        <v>12</v>
      </c>
      <c r="B49" s="3">
        <v>2005</v>
      </c>
      <c r="C49" s="15"/>
      <c r="D49" s="15"/>
      <c r="E49" s="16">
        <v>131472</v>
      </c>
      <c r="F49" s="17">
        <v>16</v>
      </c>
      <c r="G49" s="15">
        <v>4</v>
      </c>
      <c r="H49" s="18">
        <f>G49*H6</f>
        <v>112</v>
      </c>
      <c r="I49" s="21">
        <f t="shared" si="1"/>
        <v>128</v>
      </c>
      <c r="J49" s="18"/>
      <c r="K49" s="21">
        <f t="shared" si="2"/>
        <v>128</v>
      </c>
      <c r="L49" s="48"/>
    </row>
    <row r="50" spans="1:12" ht="15" customHeight="1">
      <c r="A50" s="15" t="s">
        <v>13</v>
      </c>
      <c r="B50" s="3">
        <v>2003</v>
      </c>
      <c r="C50" s="15"/>
      <c r="D50" s="15"/>
      <c r="E50" s="16">
        <v>94033</v>
      </c>
      <c r="F50" s="17">
        <v>51</v>
      </c>
      <c r="G50" s="15">
        <v>6</v>
      </c>
      <c r="H50" s="18">
        <f>G50*H6</f>
        <v>168</v>
      </c>
      <c r="I50" s="21">
        <f t="shared" si="1"/>
        <v>219</v>
      </c>
      <c r="J50" s="18"/>
      <c r="K50" s="21">
        <f t="shared" si="2"/>
        <v>219</v>
      </c>
      <c r="L50" s="48"/>
    </row>
    <row r="51" spans="1:12" ht="15" customHeight="1">
      <c r="A51" s="3"/>
      <c r="B51" s="3"/>
      <c r="C51" s="3"/>
      <c r="D51" s="3" t="s">
        <v>70</v>
      </c>
      <c r="E51" s="3"/>
      <c r="F51" s="20">
        <f t="shared" ref="F51:L51" si="3">SUM(F8:F50)</f>
        <v>7518</v>
      </c>
      <c r="G51" s="20">
        <f t="shared" si="3"/>
        <v>116</v>
      </c>
      <c r="H51" s="20">
        <f t="shared" si="3"/>
        <v>3248</v>
      </c>
      <c r="I51" s="20">
        <f t="shared" si="3"/>
        <v>10766</v>
      </c>
      <c r="J51" s="20">
        <f t="shared" si="3"/>
        <v>0</v>
      </c>
      <c r="K51" s="20">
        <f t="shared" si="3"/>
        <v>10766</v>
      </c>
      <c r="L51" s="20">
        <f t="shared" si="3"/>
        <v>0</v>
      </c>
    </row>
    <row r="52" spans="1:12" ht="15" customHeight="1"/>
    <row r="53" spans="1:12" ht="15" customHeight="1"/>
    <row r="55" spans="1:12" ht="27.75" thickBot="1">
      <c r="F55" s="6" t="s">
        <v>71</v>
      </c>
      <c r="G55" s="44"/>
      <c r="H55" s="4"/>
      <c r="I55" s="4"/>
      <c r="J55" s="4"/>
      <c r="K55" s="4"/>
    </row>
    <row r="56" spans="1:12" ht="15.75" thickTop="1">
      <c r="G56" t="s">
        <v>73</v>
      </c>
      <c r="L56" s="24"/>
    </row>
    <row r="57" spans="1:12">
      <c r="G57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tabSelected="1" workbookViewId="0">
      <selection activeCell="H50" sqref="H50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56</v>
      </c>
      <c r="L1" s="9" t="s">
        <v>2</v>
      </c>
    </row>
    <row r="2" spans="1:12" ht="24.75" thickTop="1" thickBot="1">
      <c r="A2" s="7" t="s">
        <v>1</v>
      </c>
      <c r="J2" s="5"/>
      <c r="K2" s="8" t="s">
        <v>76</v>
      </c>
      <c r="L2" s="8">
        <f>'July 2016'!L2</f>
        <v>2016</v>
      </c>
    </row>
    <row r="3" spans="1:12" ht="24.75" thickTop="1" thickBot="1">
      <c r="A3" s="7"/>
      <c r="J3" s="5"/>
    </row>
    <row r="4" spans="1:12" ht="17.25" thickTop="1" thickBot="1">
      <c r="E4" s="10" t="s">
        <v>58</v>
      </c>
      <c r="F4" s="11">
        <f>F53</f>
        <v>0</v>
      </c>
      <c r="G4" s="11">
        <f t="shared" ref="G4:L4" si="0">G53</f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0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67" t="s">
        <v>59</v>
      </c>
      <c r="G5" s="67"/>
      <c r="H5" s="67"/>
      <c r="I5" s="30"/>
      <c r="J5" s="1"/>
      <c r="K5" s="1"/>
      <c r="L5" s="2"/>
    </row>
    <row r="6" spans="1:12" ht="18.75" customHeight="1" thickTop="1" thickBot="1">
      <c r="A6" s="70" t="s">
        <v>10</v>
      </c>
      <c r="B6" s="70" t="s">
        <v>2</v>
      </c>
      <c r="C6" s="70" t="s">
        <v>60</v>
      </c>
      <c r="D6" s="70" t="s">
        <v>22</v>
      </c>
      <c r="E6" s="70" t="s">
        <v>61</v>
      </c>
      <c r="F6" s="22"/>
      <c r="G6" s="14" t="s">
        <v>62</v>
      </c>
      <c r="H6" s="23">
        <v>28</v>
      </c>
      <c r="I6" s="31" t="s">
        <v>63</v>
      </c>
      <c r="J6" s="13"/>
      <c r="K6" s="13" t="s">
        <v>64</v>
      </c>
      <c r="L6" s="57"/>
    </row>
    <row r="7" spans="1:12" ht="16.5" thickTop="1" thickBot="1">
      <c r="A7" s="70"/>
      <c r="B7" s="70"/>
      <c r="C7" s="70"/>
      <c r="D7" s="70"/>
      <c r="E7" s="70"/>
      <c r="F7" s="57" t="s">
        <v>3</v>
      </c>
      <c r="G7" s="57" t="s">
        <v>4</v>
      </c>
      <c r="H7" s="57" t="s">
        <v>5</v>
      </c>
      <c r="I7" s="57" t="s">
        <v>7</v>
      </c>
      <c r="J7" s="13" t="s">
        <v>6</v>
      </c>
      <c r="K7" s="57" t="s">
        <v>7</v>
      </c>
      <c r="L7" s="57" t="s">
        <v>8</v>
      </c>
    </row>
    <row r="8" spans="1:12" ht="15" customHeight="1" thickTop="1">
      <c r="A8" s="15">
        <v>718</v>
      </c>
      <c r="B8" s="3">
        <v>1997</v>
      </c>
      <c r="C8" s="15"/>
      <c r="D8" s="15" t="s">
        <v>65</v>
      </c>
      <c r="E8" s="16"/>
      <c r="F8" s="17"/>
      <c r="G8" s="15"/>
      <c r="H8" s="18">
        <f>G8*H6</f>
        <v>0</v>
      </c>
      <c r="I8" s="21">
        <f t="shared" ref="I8:I50" si="1">SUM(F8,H8)</f>
        <v>0</v>
      </c>
      <c r="J8" s="18"/>
      <c r="K8" s="21">
        <f t="shared" ref="K8:K50" si="2">SUM(I8,J8)</f>
        <v>0</v>
      </c>
      <c r="L8" s="48"/>
    </row>
    <row r="9" spans="1:12" ht="15" customHeight="1">
      <c r="A9" s="15">
        <v>721</v>
      </c>
      <c r="B9" s="3">
        <v>1997</v>
      </c>
      <c r="C9" s="15"/>
      <c r="D9" s="15" t="s">
        <v>65</v>
      </c>
      <c r="E9" s="16">
        <v>23002</v>
      </c>
      <c r="F9" s="17">
        <v>129</v>
      </c>
      <c r="G9" s="15">
        <v>4</v>
      </c>
      <c r="H9" s="18">
        <f>G9*H6</f>
        <v>112</v>
      </c>
      <c r="I9" s="21">
        <f t="shared" si="1"/>
        <v>241</v>
      </c>
      <c r="J9" s="18"/>
      <c r="K9" s="21">
        <f t="shared" si="2"/>
        <v>241</v>
      </c>
      <c r="L9" s="48"/>
    </row>
    <row r="10" spans="1:12" ht="15" customHeight="1">
      <c r="A10" s="15">
        <v>723</v>
      </c>
      <c r="B10" s="3">
        <v>1997</v>
      </c>
      <c r="C10" s="15"/>
      <c r="D10" s="15" t="s">
        <v>65</v>
      </c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 t="shared" si="2"/>
        <v>0</v>
      </c>
      <c r="L10" s="48"/>
    </row>
    <row r="11" spans="1:12" ht="15" customHeight="1">
      <c r="A11" s="15">
        <v>2008</v>
      </c>
      <c r="B11" s="3">
        <v>2000</v>
      </c>
      <c r="C11" s="15">
        <v>27</v>
      </c>
      <c r="D11" s="15"/>
      <c r="E11" s="16">
        <v>281490</v>
      </c>
      <c r="F11" s="17">
        <v>25</v>
      </c>
      <c r="G11" s="15">
        <v>4</v>
      </c>
      <c r="H11" s="18">
        <f>G11*H6</f>
        <v>112</v>
      </c>
      <c r="I11" s="21">
        <f t="shared" si="1"/>
        <v>137</v>
      </c>
      <c r="J11" s="18"/>
      <c r="K11" s="21">
        <f t="shared" si="2"/>
        <v>137</v>
      </c>
      <c r="L11" s="48"/>
    </row>
    <row r="12" spans="1:12" ht="15" customHeight="1">
      <c r="A12" s="15">
        <v>2016</v>
      </c>
      <c r="B12" s="3">
        <v>2001</v>
      </c>
      <c r="C12" s="15"/>
      <c r="D12" s="15" t="s">
        <v>65</v>
      </c>
      <c r="E12" s="16"/>
      <c r="F12" s="17"/>
      <c r="G12" s="15"/>
      <c r="H12" s="18">
        <f>G12*H6</f>
        <v>0</v>
      </c>
      <c r="I12" s="21">
        <f t="shared" si="1"/>
        <v>0</v>
      </c>
      <c r="J12" s="18"/>
      <c r="K12" s="21">
        <f t="shared" si="2"/>
        <v>0</v>
      </c>
      <c r="L12" s="48"/>
    </row>
    <row r="13" spans="1:12" ht="15" customHeight="1">
      <c r="A13" s="15">
        <v>2017</v>
      </c>
      <c r="B13" s="3">
        <v>2001</v>
      </c>
      <c r="C13" s="15"/>
      <c r="D13" s="15" t="s">
        <v>65</v>
      </c>
      <c r="E13" s="16">
        <v>8916</v>
      </c>
      <c r="F13" s="17">
        <v>26</v>
      </c>
      <c r="G13" s="15">
        <v>4</v>
      </c>
      <c r="H13" s="18">
        <f>G13*H6</f>
        <v>112</v>
      </c>
      <c r="I13" s="21">
        <f t="shared" si="1"/>
        <v>138</v>
      </c>
      <c r="J13" s="18"/>
      <c r="K13" s="21">
        <f t="shared" si="2"/>
        <v>138</v>
      </c>
      <c r="L13" s="48"/>
    </row>
    <row r="14" spans="1:12" ht="15" customHeight="1">
      <c r="A14" s="15">
        <v>2019</v>
      </c>
      <c r="B14" s="3">
        <v>2001</v>
      </c>
      <c r="C14" s="15"/>
      <c r="D14" s="15" t="s">
        <v>65</v>
      </c>
      <c r="E14" s="16"/>
      <c r="F14" s="17"/>
      <c r="G14" s="15"/>
      <c r="H14" s="18">
        <f>G14*H6</f>
        <v>0</v>
      </c>
      <c r="I14" s="21">
        <f t="shared" si="1"/>
        <v>0</v>
      </c>
      <c r="J14" s="18"/>
      <c r="K14" s="21">
        <f t="shared" si="2"/>
        <v>0</v>
      </c>
      <c r="L14" s="48"/>
    </row>
    <row r="15" spans="1:12" ht="15" customHeight="1">
      <c r="A15" s="15">
        <v>2023</v>
      </c>
      <c r="B15" s="3">
        <v>2002</v>
      </c>
      <c r="C15" s="15"/>
      <c r="D15" s="15" t="s">
        <v>65</v>
      </c>
      <c r="E15" s="16"/>
      <c r="F15" s="17"/>
      <c r="G15" s="15"/>
      <c r="H15" s="18">
        <f>G15*H6</f>
        <v>0</v>
      </c>
      <c r="I15" s="21">
        <f t="shared" si="1"/>
        <v>0</v>
      </c>
      <c r="J15" s="18"/>
      <c r="K15" s="21">
        <f t="shared" si="2"/>
        <v>0</v>
      </c>
      <c r="L15" s="48"/>
    </row>
    <row r="16" spans="1:12" ht="15" customHeight="1">
      <c r="A16" s="15">
        <v>2024</v>
      </c>
      <c r="B16" s="3">
        <v>2002</v>
      </c>
      <c r="C16" s="15"/>
      <c r="D16" s="15" t="s">
        <v>65</v>
      </c>
      <c r="E16" s="16">
        <v>276379</v>
      </c>
      <c r="F16" s="17">
        <v>242</v>
      </c>
      <c r="G16" s="15">
        <v>4</v>
      </c>
      <c r="H16" s="18">
        <f>G16*H6</f>
        <v>112</v>
      </c>
      <c r="I16" s="21">
        <f t="shared" si="1"/>
        <v>354</v>
      </c>
      <c r="J16" s="18"/>
      <c r="K16" s="21">
        <f t="shared" si="2"/>
        <v>354</v>
      </c>
      <c r="L16" s="48"/>
    </row>
    <row r="17" spans="1:12" ht="15" customHeight="1">
      <c r="A17" s="15">
        <v>2041</v>
      </c>
      <c r="B17" s="3">
        <v>2004</v>
      </c>
      <c r="C17" s="15"/>
      <c r="D17" s="15" t="s">
        <v>66</v>
      </c>
      <c r="E17" s="16">
        <v>206033</v>
      </c>
      <c r="F17" s="17">
        <v>352</v>
      </c>
      <c r="G17" s="15">
        <v>4</v>
      </c>
      <c r="H17" s="18">
        <f>G17*H6</f>
        <v>112</v>
      </c>
      <c r="I17" s="21">
        <f t="shared" si="1"/>
        <v>464</v>
      </c>
      <c r="J17" s="18"/>
      <c r="K17" s="21">
        <f t="shared" si="2"/>
        <v>464</v>
      </c>
      <c r="L17" s="48"/>
    </row>
    <row r="18" spans="1:12" ht="15" customHeight="1">
      <c r="A18" s="15">
        <v>2042</v>
      </c>
      <c r="B18" s="3">
        <v>2004</v>
      </c>
      <c r="C18" s="15">
        <v>26</v>
      </c>
      <c r="D18" s="15"/>
      <c r="E18" s="19">
        <v>255797</v>
      </c>
      <c r="F18" s="17">
        <v>892</v>
      </c>
      <c r="G18" s="15">
        <v>6</v>
      </c>
      <c r="H18" s="18">
        <f>G18*H6</f>
        <v>168</v>
      </c>
      <c r="I18" s="21">
        <f t="shared" si="1"/>
        <v>1060</v>
      </c>
      <c r="J18" s="18"/>
      <c r="K18" s="21">
        <f t="shared" si="2"/>
        <v>1060</v>
      </c>
      <c r="L18" s="48"/>
    </row>
    <row r="19" spans="1:12" ht="15" customHeight="1">
      <c r="A19" s="15">
        <v>2043</v>
      </c>
      <c r="B19" s="3">
        <v>2004</v>
      </c>
      <c r="C19" s="15" t="s">
        <v>67</v>
      </c>
      <c r="D19" s="15"/>
      <c r="E19" s="16"/>
      <c r="F19" s="17"/>
      <c r="G19" s="15"/>
      <c r="H19" s="18">
        <f>G19*H6</f>
        <v>0</v>
      </c>
      <c r="I19" s="21">
        <f t="shared" si="1"/>
        <v>0</v>
      </c>
      <c r="J19" s="18"/>
      <c r="K19" s="21">
        <f t="shared" si="2"/>
        <v>0</v>
      </c>
      <c r="L19" s="48"/>
    </row>
    <row r="20" spans="1:12" ht="15" customHeight="1">
      <c r="A20" s="15">
        <v>2061</v>
      </c>
      <c r="B20" s="3">
        <v>2007</v>
      </c>
      <c r="C20" s="15">
        <v>5</v>
      </c>
      <c r="D20" s="15"/>
      <c r="E20" s="16"/>
      <c r="F20" s="17"/>
      <c r="G20" s="15"/>
      <c r="H20" s="18">
        <f>G20*H6</f>
        <v>0</v>
      </c>
      <c r="I20" s="21">
        <f t="shared" si="1"/>
        <v>0</v>
      </c>
      <c r="J20" s="18"/>
      <c r="K20" s="21">
        <f t="shared" si="2"/>
        <v>0</v>
      </c>
      <c r="L20" s="48"/>
    </row>
    <row r="21" spans="1:12" ht="15" customHeight="1">
      <c r="A21" s="15">
        <v>2062</v>
      </c>
      <c r="B21" s="3">
        <v>2007</v>
      </c>
      <c r="C21" s="15">
        <v>18</v>
      </c>
      <c r="D21" s="15"/>
      <c r="E21" s="16">
        <v>237105</v>
      </c>
      <c r="F21" s="17">
        <v>280</v>
      </c>
      <c r="G21" s="15">
        <v>6</v>
      </c>
      <c r="H21" s="18">
        <f>G21*H6</f>
        <v>168</v>
      </c>
      <c r="I21" s="21">
        <f t="shared" si="1"/>
        <v>448</v>
      </c>
      <c r="J21" s="18"/>
      <c r="K21" s="21">
        <f t="shared" si="2"/>
        <v>448</v>
      </c>
      <c r="L21" s="48"/>
    </row>
    <row r="22" spans="1:12" ht="15" customHeight="1">
      <c r="A22" s="15">
        <v>2063</v>
      </c>
      <c r="B22" s="3">
        <v>2007</v>
      </c>
      <c r="C22" s="15">
        <v>9</v>
      </c>
      <c r="D22" s="15"/>
      <c r="E22" s="16">
        <v>4042</v>
      </c>
      <c r="F22" s="17">
        <v>29</v>
      </c>
      <c r="G22" s="15">
        <v>4</v>
      </c>
      <c r="H22" s="18">
        <f>G22*H6</f>
        <v>112</v>
      </c>
      <c r="I22" s="21">
        <f t="shared" si="1"/>
        <v>141</v>
      </c>
      <c r="J22" s="18"/>
      <c r="K22" s="21">
        <f t="shared" si="2"/>
        <v>141</v>
      </c>
      <c r="L22" s="48"/>
    </row>
    <row r="23" spans="1:12" ht="15" customHeight="1">
      <c r="A23" s="15">
        <v>2090</v>
      </c>
      <c r="B23" s="3">
        <v>2009</v>
      </c>
      <c r="C23" s="15"/>
      <c r="D23" s="15" t="s">
        <v>68</v>
      </c>
      <c r="E23" s="19">
        <v>179328</v>
      </c>
      <c r="F23" s="17">
        <v>26</v>
      </c>
      <c r="G23" s="15">
        <v>4</v>
      </c>
      <c r="H23" s="18">
        <f>G23*H6</f>
        <v>112</v>
      </c>
      <c r="I23" s="21">
        <f t="shared" si="1"/>
        <v>138</v>
      </c>
      <c r="J23" s="18"/>
      <c r="K23" s="21">
        <f t="shared" si="2"/>
        <v>138</v>
      </c>
      <c r="L23" s="48"/>
    </row>
    <row r="24" spans="1:12" ht="15" customHeight="1">
      <c r="A24" s="15">
        <v>2091</v>
      </c>
      <c r="B24" s="3">
        <v>2009</v>
      </c>
      <c r="C24" s="15">
        <v>21</v>
      </c>
      <c r="D24" s="15"/>
      <c r="E24" s="19">
        <v>146112</v>
      </c>
      <c r="F24" s="17">
        <v>445</v>
      </c>
      <c r="G24" s="15">
        <v>12</v>
      </c>
      <c r="H24" s="18">
        <f>G24*H6</f>
        <v>336</v>
      </c>
      <c r="I24" s="21">
        <f t="shared" si="1"/>
        <v>781</v>
      </c>
      <c r="J24" s="18"/>
      <c r="K24" s="21">
        <f t="shared" si="2"/>
        <v>781</v>
      </c>
      <c r="L24" s="48"/>
    </row>
    <row r="25" spans="1:12" ht="15" customHeight="1">
      <c r="A25" s="15">
        <v>2092</v>
      </c>
      <c r="B25" s="3">
        <v>2009</v>
      </c>
      <c r="C25" s="15">
        <v>14</v>
      </c>
      <c r="D25" s="15"/>
      <c r="E25" s="16">
        <v>147259</v>
      </c>
      <c r="F25" s="17">
        <v>20</v>
      </c>
      <c r="G25" s="15">
        <v>4</v>
      </c>
      <c r="H25" s="18">
        <f>G25*H6</f>
        <v>112</v>
      </c>
      <c r="I25" s="21">
        <f t="shared" si="1"/>
        <v>132</v>
      </c>
      <c r="J25" s="18"/>
      <c r="K25" s="21">
        <f t="shared" si="2"/>
        <v>132</v>
      </c>
      <c r="L25" s="48"/>
    </row>
    <row r="26" spans="1:12" ht="15" customHeight="1">
      <c r="A26" s="15">
        <v>2101</v>
      </c>
      <c r="B26" s="3">
        <v>2010</v>
      </c>
      <c r="C26" s="15">
        <v>25</v>
      </c>
      <c r="D26" s="15" t="s">
        <v>69</v>
      </c>
      <c r="E26" s="16"/>
      <c r="F26" s="17"/>
      <c r="G26" s="15"/>
      <c r="H26" s="18">
        <f>G26*H6</f>
        <v>0</v>
      </c>
      <c r="I26" s="21">
        <f t="shared" si="1"/>
        <v>0</v>
      </c>
      <c r="J26" s="18"/>
      <c r="K26" s="21">
        <f t="shared" si="2"/>
        <v>0</v>
      </c>
      <c r="L26" s="48"/>
    </row>
    <row r="27" spans="1:12" ht="15" customHeight="1">
      <c r="A27" s="15">
        <v>2102</v>
      </c>
      <c r="B27" s="3">
        <v>2010</v>
      </c>
      <c r="C27" s="15">
        <v>20</v>
      </c>
      <c r="D27" s="15"/>
      <c r="E27" s="16"/>
      <c r="F27" s="17"/>
      <c r="G27" s="15"/>
      <c r="H27" s="18">
        <f>G27*H6</f>
        <v>0</v>
      </c>
      <c r="I27" s="21">
        <f t="shared" si="1"/>
        <v>0</v>
      </c>
      <c r="J27" s="18"/>
      <c r="K27" s="21">
        <f t="shared" si="2"/>
        <v>0</v>
      </c>
      <c r="L27" s="48"/>
    </row>
    <row r="28" spans="1:12" ht="15" customHeight="1">
      <c r="A28" s="15">
        <v>2103</v>
      </c>
      <c r="B28" s="3">
        <v>2010</v>
      </c>
      <c r="C28" s="15">
        <v>2</v>
      </c>
      <c r="D28" s="15"/>
      <c r="E28" s="19">
        <v>136402</v>
      </c>
      <c r="F28" s="17">
        <v>44</v>
      </c>
      <c r="G28" s="15">
        <v>4</v>
      </c>
      <c r="H28" s="18">
        <f>G28*H6</f>
        <v>112</v>
      </c>
      <c r="I28" s="21">
        <f t="shared" si="1"/>
        <v>156</v>
      </c>
      <c r="J28" s="18"/>
      <c r="K28" s="21">
        <f t="shared" si="2"/>
        <v>156</v>
      </c>
      <c r="L28" s="48"/>
    </row>
    <row r="29" spans="1:12" ht="15" customHeight="1">
      <c r="A29" s="15">
        <v>2111</v>
      </c>
      <c r="B29" s="3">
        <v>2011</v>
      </c>
      <c r="C29" s="15">
        <v>7</v>
      </c>
      <c r="D29" s="15"/>
      <c r="E29" s="19"/>
      <c r="F29" s="17"/>
      <c r="G29" s="15"/>
      <c r="H29" s="18">
        <f>G29*H6</f>
        <v>0</v>
      </c>
      <c r="I29" s="21">
        <f t="shared" si="1"/>
        <v>0</v>
      </c>
      <c r="J29" s="18"/>
      <c r="K29" s="21">
        <f t="shared" si="2"/>
        <v>0</v>
      </c>
      <c r="L29" s="48"/>
    </row>
    <row r="30" spans="1:12" ht="15" customHeight="1">
      <c r="A30" s="15">
        <v>2112</v>
      </c>
      <c r="B30" s="3">
        <v>2011</v>
      </c>
      <c r="C30" s="15">
        <v>8</v>
      </c>
      <c r="D30" s="15"/>
      <c r="E30" s="19"/>
      <c r="F30" s="17"/>
      <c r="G30" s="15"/>
      <c r="H30" s="18">
        <f>G30*H6</f>
        <v>0</v>
      </c>
      <c r="I30" s="21">
        <f t="shared" si="1"/>
        <v>0</v>
      </c>
      <c r="J30" s="18"/>
      <c r="K30" s="21">
        <f t="shared" si="2"/>
        <v>0</v>
      </c>
      <c r="L30" s="48"/>
    </row>
    <row r="31" spans="1:12" ht="15" customHeight="1">
      <c r="A31" s="15">
        <v>2113</v>
      </c>
      <c r="B31" s="3">
        <v>2011</v>
      </c>
      <c r="C31" s="15">
        <v>11</v>
      </c>
      <c r="D31" s="15"/>
      <c r="E31" s="19">
        <v>144846</v>
      </c>
      <c r="F31" s="17">
        <v>293</v>
      </c>
      <c r="G31" s="15">
        <v>6</v>
      </c>
      <c r="H31" s="18">
        <f>G31*H6</f>
        <v>168</v>
      </c>
      <c r="I31" s="21">
        <f t="shared" si="1"/>
        <v>461</v>
      </c>
      <c r="J31" s="18"/>
      <c r="K31" s="21">
        <f t="shared" si="2"/>
        <v>461</v>
      </c>
      <c r="L31" s="48"/>
    </row>
    <row r="32" spans="1:12" ht="15" customHeight="1">
      <c r="A32" s="15">
        <v>1301</v>
      </c>
      <c r="B32" s="3">
        <v>2013</v>
      </c>
      <c r="C32" s="15">
        <v>1</v>
      </c>
      <c r="D32" s="15"/>
      <c r="E32" s="19"/>
      <c r="F32" s="17"/>
      <c r="G32" s="15"/>
      <c r="H32" s="18">
        <f>G32*H6</f>
        <v>0</v>
      </c>
      <c r="I32" s="21">
        <f t="shared" si="1"/>
        <v>0</v>
      </c>
      <c r="J32" s="18"/>
      <c r="K32" s="21">
        <f t="shared" si="2"/>
        <v>0</v>
      </c>
      <c r="L32" s="48"/>
    </row>
    <row r="33" spans="1:12" ht="15" customHeight="1">
      <c r="A33" s="15">
        <v>1302</v>
      </c>
      <c r="B33" s="3">
        <v>2013</v>
      </c>
      <c r="C33" s="15">
        <v>6</v>
      </c>
      <c r="D33" s="15"/>
      <c r="E33" s="19"/>
      <c r="F33" s="17"/>
      <c r="G33" s="15"/>
      <c r="H33" s="18">
        <f>G33*H6</f>
        <v>0</v>
      </c>
      <c r="I33" s="21">
        <f t="shared" si="1"/>
        <v>0</v>
      </c>
      <c r="J33" s="18"/>
      <c r="K33" s="21">
        <f t="shared" si="2"/>
        <v>0</v>
      </c>
      <c r="L33" s="48"/>
    </row>
    <row r="34" spans="1:12" ht="15" customHeight="1">
      <c r="A34" s="15">
        <v>1401</v>
      </c>
      <c r="B34" s="3">
        <v>2014</v>
      </c>
      <c r="C34" s="15">
        <v>12</v>
      </c>
      <c r="D34" s="15"/>
      <c r="E34" s="16">
        <v>80104</v>
      </c>
      <c r="F34" s="17">
        <v>174</v>
      </c>
      <c r="G34" s="15">
        <v>4</v>
      </c>
      <c r="H34" s="18">
        <f>G34*H6</f>
        <v>112</v>
      </c>
      <c r="I34" s="21">
        <f t="shared" si="1"/>
        <v>286</v>
      </c>
      <c r="J34" s="18"/>
      <c r="K34" s="21">
        <f t="shared" si="2"/>
        <v>286</v>
      </c>
      <c r="L34" s="48"/>
    </row>
    <row r="35" spans="1:12" ht="15" customHeight="1">
      <c r="A35" s="15">
        <v>1402</v>
      </c>
      <c r="B35" s="3">
        <v>2014</v>
      </c>
      <c r="C35" s="15">
        <v>15</v>
      </c>
      <c r="D35" s="15"/>
      <c r="E35" s="16"/>
      <c r="F35" s="17"/>
      <c r="G35" s="15"/>
      <c r="H35" s="18">
        <f>G35*H6</f>
        <v>0</v>
      </c>
      <c r="I35" s="21">
        <f t="shared" si="1"/>
        <v>0</v>
      </c>
      <c r="J35" s="18"/>
      <c r="K35" s="21">
        <f t="shared" si="2"/>
        <v>0</v>
      </c>
      <c r="L35" s="48"/>
    </row>
    <row r="36" spans="1:12" ht="15" customHeight="1">
      <c r="A36" s="15">
        <v>1403</v>
      </c>
      <c r="B36" s="3">
        <v>2014</v>
      </c>
      <c r="C36" s="15">
        <v>10</v>
      </c>
      <c r="D36" s="15"/>
      <c r="E36" s="16">
        <v>76136</v>
      </c>
      <c r="F36" s="17">
        <v>458</v>
      </c>
      <c r="G36" s="15">
        <v>6</v>
      </c>
      <c r="H36" s="18">
        <f>G36*H6</f>
        <v>168</v>
      </c>
      <c r="I36" s="21">
        <f t="shared" si="1"/>
        <v>626</v>
      </c>
      <c r="J36" s="18"/>
      <c r="K36" s="21">
        <f t="shared" si="2"/>
        <v>626</v>
      </c>
      <c r="L36" s="48"/>
    </row>
    <row r="37" spans="1:12" ht="15" customHeight="1">
      <c r="A37" s="15">
        <v>1404</v>
      </c>
      <c r="B37" s="3">
        <v>2014</v>
      </c>
      <c r="C37" s="15">
        <v>3</v>
      </c>
      <c r="D37" s="15"/>
      <c r="E37" s="16">
        <v>67455</v>
      </c>
      <c r="F37" s="17">
        <v>263</v>
      </c>
      <c r="G37" s="15">
        <v>10</v>
      </c>
      <c r="H37" s="18">
        <f>G37*H6</f>
        <v>280</v>
      </c>
      <c r="I37" s="21">
        <f t="shared" si="1"/>
        <v>543</v>
      </c>
      <c r="J37" s="18"/>
      <c r="K37" s="21">
        <f t="shared" si="2"/>
        <v>543</v>
      </c>
      <c r="L37" s="48"/>
    </row>
    <row r="38" spans="1:12" ht="15" customHeight="1">
      <c r="A38" s="15">
        <v>1405</v>
      </c>
      <c r="B38" s="3">
        <v>2014</v>
      </c>
      <c r="C38" s="15">
        <v>16</v>
      </c>
      <c r="D38" s="15"/>
      <c r="E38" s="16">
        <v>90143</v>
      </c>
      <c r="F38" s="17">
        <v>182</v>
      </c>
      <c r="G38" s="15">
        <v>4</v>
      </c>
      <c r="H38" s="18">
        <f>G38*H6</f>
        <v>112</v>
      </c>
      <c r="I38" s="21">
        <f t="shared" si="1"/>
        <v>294</v>
      </c>
      <c r="J38" s="18"/>
      <c r="K38" s="21">
        <f t="shared" si="2"/>
        <v>294</v>
      </c>
      <c r="L38" s="48"/>
    </row>
    <row r="39" spans="1:12" ht="15" customHeight="1">
      <c r="A39" s="15">
        <v>2141</v>
      </c>
      <c r="B39" s="3">
        <v>2015</v>
      </c>
      <c r="C39" s="15">
        <v>20</v>
      </c>
      <c r="D39" s="15"/>
      <c r="E39" s="16">
        <v>47593</v>
      </c>
      <c r="F39" s="17">
        <v>34</v>
      </c>
      <c r="G39" s="15">
        <v>4</v>
      </c>
      <c r="H39" s="18">
        <f>G39*H6</f>
        <v>112</v>
      </c>
      <c r="I39" s="21">
        <f t="shared" si="1"/>
        <v>146</v>
      </c>
      <c r="J39" s="18"/>
      <c r="K39" s="21">
        <f t="shared" si="2"/>
        <v>146</v>
      </c>
      <c r="L39" s="48"/>
    </row>
    <row r="40" spans="1:12" ht="15" customHeight="1">
      <c r="A40" s="15">
        <v>2142</v>
      </c>
      <c r="B40" s="3">
        <v>2015</v>
      </c>
      <c r="C40" s="15">
        <v>4</v>
      </c>
      <c r="D40" s="15"/>
      <c r="E40" s="16"/>
      <c r="F40" s="17"/>
      <c r="G40" s="15"/>
      <c r="H40" s="18">
        <f>G40*H6</f>
        <v>0</v>
      </c>
      <c r="I40" s="21">
        <f t="shared" si="1"/>
        <v>0</v>
      </c>
      <c r="J40" s="18"/>
      <c r="K40" s="21">
        <f t="shared" si="2"/>
        <v>0</v>
      </c>
      <c r="L40" s="48"/>
    </row>
    <row r="41" spans="1:12" ht="15" customHeight="1">
      <c r="A41" s="15">
        <v>2143</v>
      </c>
      <c r="B41" s="3">
        <v>2015</v>
      </c>
      <c r="C41" s="15">
        <v>17</v>
      </c>
      <c r="D41" s="15"/>
      <c r="E41" s="16">
        <v>48886</v>
      </c>
      <c r="F41" s="17">
        <v>109</v>
      </c>
      <c r="G41" s="15">
        <v>6</v>
      </c>
      <c r="H41" s="18">
        <f>G41*H6</f>
        <v>168</v>
      </c>
      <c r="I41" s="21">
        <f t="shared" si="1"/>
        <v>277</v>
      </c>
      <c r="J41" s="18"/>
      <c r="K41" s="21">
        <f t="shared" si="2"/>
        <v>277</v>
      </c>
      <c r="L41" s="48"/>
    </row>
    <row r="42" spans="1:12" ht="15" customHeight="1">
      <c r="A42" s="15">
        <v>2151</v>
      </c>
      <c r="B42" s="3">
        <v>2016</v>
      </c>
      <c r="C42" s="15">
        <v>22</v>
      </c>
      <c r="D42" s="15"/>
      <c r="E42" s="16">
        <v>28088</v>
      </c>
      <c r="F42" s="17">
        <v>108</v>
      </c>
      <c r="G42" s="15">
        <v>6</v>
      </c>
      <c r="H42" s="18">
        <f>G42*H6</f>
        <v>168</v>
      </c>
      <c r="I42" s="21">
        <f t="shared" si="1"/>
        <v>276</v>
      </c>
      <c r="J42" s="18"/>
      <c r="K42" s="21">
        <f t="shared" si="2"/>
        <v>276</v>
      </c>
      <c r="L42" s="48"/>
    </row>
    <row r="43" spans="1:12" ht="15" customHeight="1">
      <c r="A43" s="15">
        <v>2152</v>
      </c>
      <c r="B43" s="3">
        <v>2016</v>
      </c>
      <c r="C43" s="15">
        <v>23</v>
      </c>
      <c r="D43" s="15"/>
      <c r="E43" s="16"/>
      <c r="F43" s="17"/>
      <c r="G43" s="15"/>
      <c r="H43" s="18">
        <f>G43*H6</f>
        <v>0</v>
      </c>
      <c r="I43" s="21">
        <f t="shared" si="1"/>
        <v>0</v>
      </c>
      <c r="J43" s="18"/>
      <c r="K43" s="21">
        <f t="shared" si="2"/>
        <v>0</v>
      </c>
      <c r="L43" s="48"/>
    </row>
    <row r="44" spans="1:12" ht="15" customHeight="1">
      <c r="A44" s="15">
        <v>2153</v>
      </c>
      <c r="B44" s="3">
        <v>2016</v>
      </c>
      <c r="C44" s="15">
        <v>24</v>
      </c>
      <c r="D44" s="15" t="s">
        <v>69</v>
      </c>
      <c r="E44" s="16">
        <v>24037</v>
      </c>
      <c r="F44" s="17">
        <v>95</v>
      </c>
      <c r="G44" s="15">
        <v>8</v>
      </c>
      <c r="H44" s="18">
        <f>G44*H6</f>
        <v>224</v>
      </c>
      <c r="I44" s="21">
        <f t="shared" si="1"/>
        <v>319</v>
      </c>
      <c r="J44" s="18"/>
      <c r="K44" s="21">
        <f t="shared" si="2"/>
        <v>319</v>
      </c>
      <c r="L44" s="48"/>
    </row>
    <row r="45" spans="1:12" ht="15" customHeight="1">
      <c r="A45" s="50">
        <v>2161</v>
      </c>
      <c r="B45" s="3">
        <v>2017</v>
      </c>
      <c r="C45" s="15">
        <v>13</v>
      </c>
      <c r="D45" s="15"/>
      <c r="E45" s="16">
        <v>4335</v>
      </c>
      <c r="F45" s="17">
        <v>49</v>
      </c>
      <c r="G45" s="15">
        <v>4</v>
      </c>
      <c r="H45" s="18">
        <f>G45*H6</f>
        <v>112</v>
      </c>
      <c r="I45" s="21">
        <f t="shared" si="1"/>
        <v>161</v>
      </c>
      <c r="J45" s="18"/>
      <c r="K45" s="21">
        <f t="shared" si="2"/>
        <v>161</v>
      </c>
      <c r="L45" s="48"/>
    </row>
    <row r="46" spans="1:12" ht="15" customHeight="1">
      <c r="A46" s="50">
        <v>2162</v>
      </c>
      <c r="B46" s="3">
        <v>2017</v>
      </c>
      <c r="C46" s="15">
        <v>19</v>
      </c>
      <c r="D46" s="15"/>
      <c r="E46" s="16">
        <v>2834</v>
      </c>
      <c r="F46" s="17">
        <v>27</v>
      </c>
      <c r="G46" s="15">
        <v>4</v>
      </c>
      <c r="H46" s="18">
        <f>G46*H6</f>
        <v>112</v>
      </c>
      <c r="I46" s="21">
        <f t="shared" si="1"/>
        <v>139</v>
      </c>
      <c r="J46" s="18"/>
      <c r="K46" s="21">
        <f t="shared" si="2"/>
        <v>139</v>
      </c>
      <c r="L46" s="48"/>
    </row>
    <row r="47" spans="1:12" ht="15" customHeight="1">
      <c r="A47" s="50">
        <v>2163</v>
      </c>
      <c r="B47" s="3">
        <v>2017</v>
      </c>
      <c r="C47" s="15">
        <v>28</v>
      </c>
      <c r="D47" s="15"/>
      <c r="E47" s="16">
        <v>5944</v>
      </c>
      <c r="F47" s="17">
        <v>88</v>
      </c>
      <c r="G47" s="15">
        <v>8</v>
      </c>
      <c r="H47" s="18">
        <f>G47*H6</f>
        <v>224</v>
      </c>
      <c r="I47" s="21">
        <f t="shared" si="1"/>
        <v>312</v>
      </c>
      <c r="J47" s="18"/>
      <c r="K47" s="21">
        <f t="shared" si="2"/>
        <v>312</v>
      </c>
      <c r="L47" s="48"/>
    </row>
    <row r="48" spans="1:12" ht="15" customHeight="1">
      <c r="A48" s="15" t="s">
        <v>11</v>
      </c>
      <c r="B48" s="3">
        <v>1997</v>
      </c>
      <c r="C48" s="15"/>
      <c r="D48" s="15"/>
      <c r="E48" s="16">
        <v>137265</v>
      </c>
      <c r="F48" s="17">
        <v>41</v>
      </c>
      <c r="G48" s="15">
        <v>8</v>
      </c>
      <c r="H48" s="18">
        <f>G48*H6</f>
        <v>224</v>
      </c>
      <c r="I48" s="21">
        <f t="shared" si="1"/>
        <v>265</v>
      </c>
      <c r="J48" s="18"/>
      <c r="K48" s="21">
        <f t="shared" si="2"/>
        <v>265</v>
      </c>
      <c r="L48" s="48"/>
    </row>
    <row r="49" spans="1:12" ht="15" customHeight="1">
      <c r="A49" s="15" t="s">
        <v>12</v>
      </c>
      <c r="B49" s="3">
        <v>2005</v>
      </c>
      <c r="C49" s="15"/>
      <c r="D49" s="15"/>
      <c r="E49" s="16">
        <v>133826</v>
      </c>
      <c r="F49" s="17">
        <v>312</v>
      </c>
      <c r="G49" s="15">
        <v>12</v>
      </c>
      <c r="H49" s="18">
        <f>G49*H6</f>
        <v>336</v>
      </c>
      <c r="I49" s="21">
        <f t="shared" si="1"/>
        <v>648</v>
      </c>
      <c r="J49" s="18"/>
      <c r="K49" s="21">
        <f t="shared" si="2"/>
        <v>648</v>
      </c>
      <c r="L49" s="48"/>
    </row>
    <row r="50" spans="1:12" ht="15" customHeight="1">
      <c r="A50" s="15" t="s">
        <v>13</v>
      </c>
      <c r="B50" s="3">
        <v>2003</v>
      </c>
      <c r="C50" s="15"/>
      <c r="D50" s="15"/>
      <c r="E50" s="16">
        <v>94769</v>
      </c>
      <c r="F50" s="17">
        <v>41</v>
      </c>
      <c r="G50" s="15">
        <v>8</v>
      </c>
      <c r="H50" s="18">
        <f>G50*H6</f>
        <v>224</v>
      </c>
      <c r="I50" s="21">
        <f t="shared" si="1"/>
        <v>265</v>
      </c>
      <c r="J50" s="18"/>
      <c r="K50" s="21">
        <f t="shared" si="2"/>
        <v>265</v>
      </c>
      <c r="L50" s="48"/>
    </row>
    <row r="51" spans="1:12" ht="15" customHeight="1">
      <c r="A51" s="3"/>
      <c r="B51" s="3"/>
      <c r="C51" s="3"/>
      <c r="D51" s="3" t="s">
        <v>70</v>
      </c>
      <c r="E51" s="3"/>
      <c r="F51" s="20">
        <f t="shared" ref="F51:L51" si="3">SUM(F8:F50)</f>
        <v>4784</v>
      </c>
      <c r="G51" s="20">
        <f t="shared" si="3"/>
        <v>158</v>
      </c>
      <c r="H51" s="20">
        <f t="shared" si="3"/>
        <v>4424</v>
      </c>
      <c r="I51" s="20">
        <f t="shared" si="3"/>
        <v>9208</v>
      </c>
      <c r="J51" s="20">
        <f t="shared" si="3"/>
        <v>0</v>
      </c>
      <c r="K51" s="20">
        <f t="shared" si="3"/>
        <v>9208</v>
      </c>
      <c r="L51" s="20">
        <f t="shared" si="3"/>
        <v>0</v>
      </c>
    </row>
    <row r="52" spans="1:12" ht="15" customHeight="1"/>
    <row r="53" spans="1:12" ht="15" customHeight="1"/>
    <row r="55" spans="1:12" ht="27.75" thickBot="1">
      <c r="F55" s="6" t="s">
        <v>71</v>
      </c>
      <c r="G55" s="44"/>
      <c r="H55" s="4"/>
      <c r="I55" s="4"/>
      <c r="J55" s="4"/>
      <c r="K55" s="4"/>
    </row>
    <row r="56" spans="1:12" ht="15.75" thickTop="1">
      <c r="G56" t="s">
        <v>73</v>
      </c>
      <c r="L56" s="24"/>
    </row>
    <row r="57" spans="1:12">
      <c r="G57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6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workbookViewId="0">
      <selection activeCell="H6" sqref="H6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56</v>
      </c>
      <c r="L1" s="9" t="s">
        <v>2</v>
      </c>
    </row>
    <row r="2" spans="1:12" ht="24.75" thickTop="1" thickBot="1">
      <c r="A2" s="7" t="s">
        <v>1</v>
      </c>
      <c r="J2" s="5"/>
      <c r="K2" s="8" t="s">
        <v>77</v>
      </c>
      <c r="L2" s="8">
        <f>'July 2016'!L2</f>
        <v>2016</v>
      </c>
    </row>
    <row r="3" spans="1:12" ht="24.75" thickTop="1" thickBot="1">
      <c r="A3" s="7"/>
      <c r="J3" s="5"/>
    </row>
    <row r="4" spans="1:12" ht="17.25" thickTop="1" thickBot="1">
      <c r="E4" s="10" t="s">
        <v>58</v>
      </c>
      <c r="F4" s="11">
        <f>F53</f>
        <v>0</v>
      </c>
      <c r="G4" s="11">
        <f t="shared" ref="G4:L4" si="0">G53</f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0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67" t="s">
        <v>59</v>
      </c>
      <c r="G5" s="67"/>
      <c r="H5" s="67"/>
      <c r="I5" s="30"/>
      <c r="J5" s="1"/>
      <c r="K5" s="1"/>
      <c r="L5" s="2"/>
    </row>
    <row r="6" spans="1:12" ht="18.75" customHeight="1" thickTop="1" thickBot="1">
      <c r="A6" s="70" t="s">
        <v>10</v>
      </c>
      <c r="B6" s="70" t="s">
        <v>2</v>
      </c>
      <c r="C6" s="70" t="s">
        <v>60</v>
      </c>
      <c r="D6" s="70" t="s">
        <v>22</v>
      </c>
      <c r="E6" s="70" t="s">
        <v>61</v>
      </c>
      <c r="F6" s="22"/>
      <c r="G6" s="14" t="s">
        <v>62</v>
      </c>
      <c r="H6" s="23">
        <v>25.25</v>
      </c>
      <c r="I6" s="31" t="s">
        <v>63</v>
      </c>
      <c r="J6" s="13"/>
      <c r="K6" s="13" t="s">
        <v>64</v>
      </c>
      <c r="L6" s="57"/>
    </row>
    <row r="7" spans="1:12" ht="16.5" thickTop="1" thickBot="1">
      <c r="A7" s="70"/>
      <c r="B7" s="70"/>
      <c r="C7" s="70"/>
      <c r="D7" s="70"/>
      <c r="E7" s="70"/>
      <c r="F7" s="57" t="s">
        <v>3</v>
      </c>
      <c r="G7" s="57" t="s">
        <v>4</v>
      </c>
      <c r="H7" s="57" t="s">
        <v>5</v>
      </c>
      <c r="I7" s="57" t="s">
        <v>7</v>
      </c>
      <c r="J7" s="13" t="s">
        <v>6</v>
      </c>
      <c r="K7" s="57" t="s">
        <v>7</v>
      </c>
      <c r="L7" s="57" t="s">
        <v>8</v>
      </c>
    </row>
    <row r="8" spans="1:12" ht="15" customHeight="1" thickTop="1">
      <c r="A8" s="15">
        <v>718</v>
      </c>
      <c r="B8" s="3">
        <v>1997</v>
      </c>
      <c r="C8" s="15"/>
      <c r="D8" s="15" t="s">
        <v>65</v>
      </c>
      <c r="E8" s="16"/>
      <c r="F8" s="17"/>
      <c r="G8" s="15"/>
      <c r="H8" s="18">
        <f>G8*H6</f>
        <v>0</v>
      </c>
      <c r="I8" s="21">
        <f t="shared" ref="I8:I50" si="1">SUM(F8,H8)</f>
        <v>0</v>
      </c>
      <c r="J8" s="18"/>
      <c r="K8" s="21">
        <f t="shared" ref="K8:K50" si="2">SUM(I8,J8)</f>
        <v>0</v>
      </c>
      <c r="L8" s="48"/>
    </row>
    <row r="9" spans="1:12" ht="15" customHeight="1">
      <c r="A9" s="15">
        <v>721</v>
      </c>
      <c r="B9" s="3">
        <v>1997</v>
      </c>
      <c r="C9" s="15"/>
      <c r="D9" s="15" t="s">
        <v>65</v>
      </c>
      <c r="E9" s="16"/>
      <c r="F9" s="17"/>
      <c r="G9" s="15"/>
      <c r="H9" s="18">
        <f>G9*H6</f>
        <v>0</v>
      </c>
      <c r="I9" s="21">
        <f t="shared" si="1"/>
        <v>0</v>
      </c>
      <c r="J9" s="18"/>
      <c r="K9" s="21">
        <f t="shared" si="2"/>
        <v>0</v>
      </c>
      <c r="L9" s="48"/>
    </row>
    <row r="10" spans="1:12" ht="15" customHeight="1">
      <c r="A10" s="15">
        <v>723</v>
      </c>
      <c r="B10" s="3">
        <v>1997</v>
      </c>
      <c r="C10" s="15"/>
      <c r="D10" s="15" t="s">
        <v>65</v>
      </c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 t="shared" si="2"/>
        <v>0</v>
      </c>
      <c r="L10" s="48"/>
    </row>
    <row r="11" spans="1:12" ht="15" customHeight="1">
      <c r="A11" s="15">
        <v>2008</v>
      </c>
      <c r="B11" s="3">
        <v>2000</v>
      </c>
      <c r="C11" s="15">
        <v>27</v>
      </c>
      <c r="D11" s="15"/>
      <c r="E11" s="16"/>
      <c r="F11" s="17"/>
      <c r="G11" s="15"/>
      <c r="H11" s="18">
        <f>G11*H6</f>
        <v>0</v>
      </c>
      <c r="I11" s="21">
        <f t="shared" si="1"/>
        <v>0</v>
      </c>
      <c r="J11" s="18"/>
      <c r="K11" s="21">
        <f t="shared" si="2"/>
        <v>0</v>
      </c>
      <c r="L11" s="48"/>
    </row>
    <row r="12" spans="1:12" ht="15" customHeight="1">
      <c r="A12" s="15">
        <v>2016</v>
      </c>
      <c r="B12" s="3">
        <v>2001</v>
      </c>
      <c r="C12" s="15"/>
      <c r="D12" s="15" t="s">
        <v>65</v>
      </c>
      <c r="E12" s="16"/>
      <c r="F12" s="17"/>
      <c r="G12" s="15"/>
      <c r="H12" s="18">
        <f>G12*H6</f>
        <v>0</v>
      </c>
      <c r="I12" s="21">
        <f t="shared" si="1"/>
        <v>0</v>
      </c>
      <c r="J12" s="18"/>
      <c r="K12" s="21">
        <f t="shared" si="2"/>
        <v>0</v>
      </c>
      <c r="L12" s="48"/>
    </row>
    <row r="13" spans="1:12" ht="15" customHeight="1">
      <c r="A13" s="15">
        <v>2017</v>
      </c>
      <c r="B13" s="3">
        <v>2001</v>
      </c>
      <c r="C13" s="15"/>
      <c r="D13" s="15" t="s">
        <v>65</v>
      </c>
      <c r="E13" s="16"/>
      <c r="F13" s="17"/>
      <c r="G13" s="15"/>
      <c r="H13" s="18">
        <f>G13*H6</f>
        <v>0</v>
      </c>
      <c r="I13" s="21">
        <f t="shared" si="1"/>
        <v>0</v>
      </c>
      <c r="J13" s="18"/>
      <c r="K13" s="21">
        <f t="shared" si="2"/>
        <v>0</v>
      </c>
      <c r="L13" s="48"/>
    </row>
    <row r="14" spans="1:12" ht="15" customHeight="1">
      <c r="A14" s="15">
        <v>2019</v>
      </c>
      <c r="B14" s="3">
        <v>2001</v>
      </c>
      <c r="C14" s="15"/>
      <c r="D14" s="15" t="s">
        <v>65</v>
      </c>
      <c r="E14" s="16"/>
      <c r="F14" s="17"/>
      <c r="G14" s="15"/>
      <c r="H14" s="18">
        <f>G14*H6</f>
        <v>0</v>
      </c>
      <c r="I14" s="21">
        <f t="shared" si="1"/>
        <v>0</v>
      </c>
      <c r="J14" s="18"/>
      <c r="K14" s="21">
        <f t="shared" si="2"/>
        <v>0</v>
      </c>
      <c r="L14" s="48"/>
    </row>
    <row r="15" spans="1:12" ht="15" customHeight="1">
      <c r="A15" s="15">
        <v>2023</v>
      </c>
      <c r="B15" s="3">
        <v>2002</v>
      </c>
      <c r="C15" s="15"/>
      <c r="D15" s="15" t="s">
        <v>65</v>
      </c>
      <c r="E15" s="16"/>
      <c r="F15" s="17"/>
      <c r="G15" s="15"/>
      <c r="H15" s="18">
        <f>G15*H6</f>
        <v>0</v>
      </c>
      <c r="I15" s="21">
        <f t="shared" si="1"/>
        <v>0</v>
      </c>
      <c r="J15" s="18"/>
      <c r="K15" s="21">
        <f t="shared" si="2"/>
        <v>0</v>
      </c>
      <c r="L15" s="48"/>
    </row>
    <row r="16" spans="1:12" ht="15" customHeight="1">
      <c r="A16" s="15">
        <v>2024</v>
      </c>
      <c r="B16" s="3">
        <v>2002</v>
      </c>
      <c r="C16" s="15"/>
      <c r="D16" s="15" t="s">
        <v>65</v>
      </c>
      <c r="E16" s="16"/>
      <c r="F16" s="17"/>
      <c r="G16" s="15"/>
      <c r="H16" s="18">
        <f>G16*H6</f>
        <v>0</v>
      </c>
      <c r="I16" s="21">
        <f t="shared" si="1"/>
        <v>0</v>
      </c>
      <c r="J16" s="18"/>
      <c r="K16" s="21">
        <f t="shared" si="2"/>
        <v>0</v>
      </c>
      <c r="L16" s="48"/>
    </row>
    <row r="17" spans="1:12" ht="15" customHeight="1">
      <c r="A17" s="15">
        <v>2041</v>
      </c>
      <c r="B17" s="3">
        <v>2004</v>
      </c>
      <c r="C17" s="15"/>
      <c r="D17" s="15" t="s">
        <v>66</v>
      </c>
      <c r="E17" s="16"/>
      <c r="F17" s="17"/>
      <c r="G17" s="15"/>
      <c r="H17" s="18">
        <f>G17*H6</f>
        <v>0</v>
      </c>
      <c r="I17" s="21">
        <f t="shared" si="1"/>
        <v>0</v>
      </c>
      <c r="J17" s="18"/>
      <c r="K17" s="21">
        <f t="shared" si="2"/>
        <v>0</v>
      </c>
      <c r="L17" s="48"/>
    </row>
    <row r="18" spans="1:12" ht="15" customHeight="1">
      <c r="A18" s="15">
        <v>2042</v>
      </c>
      <c r="B18" s="3">
        <v>2004</v>
      </c>
      <c r="C18" s="15">
        <v>26</v>
      </c>
      <c r="D18" s="15"/>
      <c r="E18" s="19"/>
      <c r="F18" s="17"/>
      <c r="G18" s="15"/>
      <c r="H18" s="18">
        <f>G18*H6</f>
        <v>0</v>
      </c>
      <c r="I18" s="21">
        <f t="shared" si="1"/>
        <v>0</v>
      </c>
      <c r="J18" s="18"/>
      <c r="K18" s="21">
        <f t="shared" si="2"/>
        <v>0</v>
      </c>
      <c r="L18" s="48"/>
    </row>
    <row r="19" spans="1:12" ht="15" customHeight="1">
      <c r="A19" s="15">
        <v>2043</v>
      </c>
      <c r="B19" s="3">
        <v>2004</v>
      </c>
      <c r="C19" s="15" t="s">
        <v>67</v>
      </c>
      <c r="D19" s="15"/>
      <c r="E19" s="16"/>
      <c r="F19" s="17"/>
      <c r="G19" s="15"/>
      <c r="H19" s="18">
        <f>G19*H6</f>
        <v>0</v>
      </c>
      <c r="I19" s="21">
        <f t="shared" si="1"/>
        <v>0</v>
      </c>
      <c r="J19" s="18"/>
      <c r="K19" s="21">
        <f t="shared" si="2"/>
        <v>0</v>
      </c>
      <c r="L19" s="48"/>
    </row>
    <row r="20" spans="1:12" ht="15" customHeight="1">
      <c r="A20" s="15">
        <v>2061</v>
      </c>
      <c r="B20" s="3">
        <v>2007</v>
      </c>
      <c r="C20" s="15">
        <v>5</v>
      </c>
      <c r="D20" s="15"/>
      <c r="E20" s="16"/>
      <c r="F20" s="17"/>
      <c r="G20" s="15"/>
      <c r="H20" s="18">
        <f>G20*H6</f>
        <v>0</v>
      </c>
      <c r="I20" s="21">
        <f t="shared" si="1"/>
        <v>0</v>
      </c>
      <c r="J20" s="18"/>
      <c r="K20" s="21">
        <f t="shared" si="2"/>
        <v>0</v>
      </c>
      <c r="L20" s="48"/>
    </row>
    <row r="21" spans="1:12" ht="15" customHeight="1">
      <c r="A21" s="15">
        <v>2062</v>
      </c>
      <c r="B21" s="3">
        <v>2007</v>
      </c>
      <c r="C21" s="15">
        <v>18</v>
      </c>
      <c r="D21" s="15"/>
      <c r="E21" s="16"/>
      <c r="F21" s="17"/>
      <c r="G21" s="15"/>
      <c r="H21" s="18">
        <f>G21*H6</f>
        <v>0</v>
      </c>
      <c r="I21" s="21">
        <f t="shared" si="1"/>
        <v>0</v>
      </c>
      <c r="J21" s="18"/>
      <c r="K21" s="21">
        <f t="shared" si="2"/>
        <v>0</v>
      </c>
      <c r="L21" s="48"/>
    </row>
    <row r="22" spans="1:12" ht="15" customHeight="1">
      <c r="A22" s="15">
        <v>2063</v>
      </c>
      <c r="B22" s="3">
        <v>2007</v>
      </c>
      <c r="C22" s="15">
        <v>9</v>
      </c>
      <c r="D22" s="15"/>
      <c r="E22" s="16"/>
      <c r="F22" s="17"/>
      <c r="G22" s="15"/>
      <c r="H22" s="18">
        <f>G22*H6</f>
        <v>0</v>
      </c>
      <c r="I22" s="21">
        <f t="shared" si="1"/>
        <v>0</v>
      </c>
      <c r="J22" s="18"/>
      <c r="K22" s="21">
        <f t="shared" si="2"/>
        <v>0</v>
      </c>
      <c r="L22" s="48"/>
    </row>
    <row r="23" spans="1:12" ht="15" customHeight="1">
      <c r="A23" s="15">
        <v>2090</v>
      </c>
      <c r="B23" s="3">
        <v>2009</v>
      </c>
      <c r="C23" s="15"/>
      <c r="D23" s="15" t="s">
        <v>68</v>
      </c>
      <c r="E23" s="19"/>
      <c r="F23" s="17"/>
      <c r="G23" s="15"/>
      <c r="H23" s="18">
        <f>G23*H6</f>
        <v>0</v>
      </c>
      <c r="I23" s="21">
        <f t="shared" si="1"/>
        <v>0</v>
      </c>
      <c r="J23" s="18"/>
      <c r="K23" s="21">
        <f t="shared" si="2"/>
        <v>0</v>
      </c>
      <c r="L23" s="48"/>
    </row>
    <row r="24" spans="1:12" ht="15" customHeight="1">
      <c r="A24" s="15">
        <v>2091</v>
      </c>
      <c r="B24" s="3">
        <v>2009</v>
      </c>
      <c r="C24" s="15">
        <v>21</v>
      </c>
      <c r="D24" s="15"/>
      <c r="E24" s="19"/>
      <c r="F24" s="17"/>
      <c r="G24" s="15"/>
      <c r="H24" s="18">
        <f>G24*H6</f>
        <v>0</v>
      </c>
      <c r="I24" s="21">
        <f t="shared" si="1"/>
        <v>0</v>
      </c>
      <c r="J24" s="18"/>
      <c r="K24" s="21">
        <f t="shared" si="2"/>
        <v>0</v>
      </c>
      <c r="L24" s="48"/>
    </row>
    <row r="25" spans="1:12" ht="15" customHeight="1">
      <c r="A25" s="15">
        <v>2092</v>
      </c>
      <c r="B25" s="3">
        <v>2009</v>
      </c>
      <c r="C25" s="15">
        <v>14</v>
      </c>
      <c r="D25" s="15"/>
      <c r="E25" s="16"/>
      <c r="F25" s="17"/>
      <c r="G25" s="15"/>
      <c r="H25" s="18">
        <f>G25*H6</f>
        <v>0</v>
      </c>
      <c r="I25" s="21">
        <f t="shared" si="1"/>
        <v>0</v>
      </c>
      <c r="J25" s="18"/>
      <c r="K25" s="21">
        <f t="shared" si="2"/>
        <v>0</v>
      </c>
      <c r="L25" s="48"/>
    </row>
    <row r="26" spans="1:12" ht="15" customHeight="1">
      <c r="A26" s="15">
        <v>2101</v>
      </c>
      <c r="B26" s="3">
        <v>2010</v>
      </c>
      <c r="C26" s="15">
        <v>25</v>
      </c>
      <c r="D26" s="15" t="s">
        <v>69</v>
      </c>
      <c r="E26" s="16"/>
      <c r="F26" s="17"/>
      <c r="G26" s="15"/>
      <c r="H26" s="18">
        <f>G26*H6</f>
        <v>0</v>
      </c>
      <c r="I26" s="21">
        <f t="shared" si="1"/>
        <v>0</v>
      </c>
      <c r="J26" s="18"/>
      <c r="K26" s="21">
        <f t="shared" si="2"/>
        <v>0</v>
      </c>
      <c r="L26" s="48"/>
    </row>
    <row r="27" spans="1:12" ht="15" customHeight="1">
      <c r="A27" s="15">
        <v>2102</v>
      </c>
      <c r="B27" s="3">
        <v>2010</v>
      </c>
      <c r="C27" s="15">
        <v>20</v>
      </c>
      <c r="D27" s="15"/>
      <c r="E27" s="16"/>
      <c r="F27" s="17"/>
      <c r="G27" s="15"/>
      <c r="H27" s="18">
        <f>G27*H6</f>
        <v>0</v>
      </c>
      <c r="I27" s="21">
        <f t="shared" si="1"/>
        <v>0</v>
      </c>
      <c r="J27" s="18"/>
      <c r="K27" s="21">
        <f t="shared" si="2"/>
        <v>0</v>
      </c>
      <c r="L27" s="48"/>
    </row>
    <row r="28" spans="1:12" ht="15" customHeight="1">
      <c r="A28" s="15">
        <v>2103</v>
      </c>
      <c r="B28" s="3">
        <v>2010</v>
      </c>
      <c r="C28" s="15">
        <v>2</v>
      </c>
      <c r="D28" s="15"/>
      <c r="E28" s="19"/>
      <c r="F28" s="17"/>
      <c r="G28" s="15"/>
      <c r="H28" s="18">
        <f>G28*H6</f>
        <v>0</v>
      </c>
      <c r="I28" s="21">
        <f t="shared" si="1"/>
        <v>0</v>
      </c>
      <c r="J28" s="18"/>
      <c r="K28" s="21">
        <f t="shared" si="2"/>
        <v>0</v>
      </c>
      <c r="L28" s="48"/>
    </row>
    <row r="29" spans="1:12" ht="15" customHeight="1">
      <c r="A29" s="15">
        <v>2111</v>
      </c>
      <c r="B29" s="3">
        <v>2011</v>
      </c>
      <c r="C29" s="15">
        <v>7</v>
      </c>
      <c r="D29" s="15"/>
      <c r="E29" s="19"/>
      <c r="F29" s="17"/>
      <c r="G29" s="15"/>
      <c r="H29" s="18">
        <f>G29*H6</f>
        <v>0</v>
      </c>
      <c r="I29" s="21">
        <f t="shared" si="1"/>
        <v>0</v>
      </c>
      <c r="J29" s="18"/>
      <c r="K29" s="21">
        <f t="shared" si="2"/>
        <v>0</v>
      </c>
      <c r="L29" s="48"/>
    </row>
    <row r="30" spans="1:12" ht="15" customHeight="1">
      <c r="A30" s="15">
        <v>2112</v>
      </c>
      <c r="B30" s="3">
        <v>2011</v>
      </c>
      <c r="C30" s="15">
        <v>8</v>
      </c>
      <c r="D30" s="15"/>
      <c r="E30" s="19"/>
      <c r="F30" s="17"/>
      <c r="G30" s="15"/>
      <c r="H30" s="18">
        <f>G30*H6</f>
        <v>0</v>
      </c>
      <c r="I30" s="21">
        <f t="shared" si="1"/>
        <v>0</v>
      </c>
      <c r="J30" s="18"/>
      <c r="K30" s="21">
        <f t="shared" si="2"/>
        <v>0</v>
      </c>
      <c r="L30" s="48"/>
    </row>
    <row r="31" spans="1:12" ht="15" customHeight="1">
      <c r="A31" s="15">
        <v>2113</v>
      </c>
      <c r="B31" s="3">
        <v>2011</v>
      </c>
      <c r="C31" s="15">
        <v>11</v>
      </c>
      <c r="D31" s="15"/>
      <c r="E31" s="19"/>
      <c r="F31" s="17"/>
      <c r="G31" s="15"/>
      <c r="H31" s="18">
        <f>G31*H6</f>
        <v>0</v>
      </c>
      <c r="I31" s="21">
        <f t="shared" si="1"/>
        <v>0</v>
      </c>
      <c r="J31" s="18"/>
      <c r="K31" s="21">
        <f t="shared" si="2"/>
        <v>0</v>
      </c>
      <c r="L31" s="48"/>
    </row>
    <row r="32" spans="1:12" ht="15" customHeight="1">
      <c r="A32" s="15">
        <v>1301</v>
      </c>
      <c r="B32" s="3">
        <v>2013</v>
      </c>
      <c r="C32" s="15">
        <v>1</v>
      </c>
      <c r="D32" s="15"/>
      <c r="E32" s="19"/>
      <c r="F32" s="17"/>
      <c r="G32" s="15"/>
      <c r="H32" s="18">
        <f>G32*H6</f>
        <v>0</v>
      </c>
      <c r="I32" s="21">
        <f t="shared" si="1"/>
        <v>0</v>
      </c>
      <c r="J32" s="18"/>
      <c r="K32" s="21">
        <f t="shared" si="2"/>
        <v>0</v>
      </c>
      <c r="L32" s="48"/>
    </row>
    <row r="33" spans="1:12" ht="15" customHeight="1">
      <c r="A33" s="15">
        <v>1302</v>
      </c>
      <c r="B33" s="3">
        <v>2013</v>
      </c>
      <c r="C33" s="15">
        <v>6</v>
      </c>
      <c r="D33" s="15"/>
      <c r="E33" s="19"/>
      <c r="F33" s="17"/>
      <c r="G33" s="15"/>
      <c r="H33" s="18">
        <f>G33*H6</f>
        <v>0</v>
      </c>
      <c r="I33" s="21">
        <f t="shared" si="1"/>
        <v>0</v>
      </c>
      <c r="J33" s="18"/>
      <c r="K33" s="21">
        <f t="shared" si="2"/>
        <v>0</v>
      </c>
      <c r="L33" s="48"/>
    </row>
    <row r="34" spans="1:12" ht="15" customHeight="1">
      <c r="A34" s="15">
        <v>1401</v>
      </c>
      <c r="B34" s="3">
        <v>2014</v>
      </c>
      <c r="C34" s="15">
        <v>12</v>
      </c>
      <c r="D34" s="15"/>
      <c r="E34" s="16"/>
      <c r="F34" s="17"/>
      <c r="G34" s="15"/>
      <c r="H34" s="18">
        <f>G34*H6</f>
        <v>0</v>
      </c>
      <c r="I34" s="21">
        <f t="shared" si="1"/>
        <v>0</v>
      </c>
      <c r="J34" s="18"/>
      <c r="K34" s="21">
        <f t="shared" si="2"/>
        <v>0</v>
      </c>
      <c r="L34" s="48"/>
    </row>
    <row r="35" spans="1:12" ht="15" customHeight="1">
      <c r="A35" s="15">
        <v>1402</v>
      </c>
      <c r="B35" s="3">
        <v>2014</v>
      </c>
      <c r="C35" s="15">
        <v>15</v>
      </c>
      <c r="D35" s="15"/>
      <c r="E35" s="16"/>
      <c r="F35" s="17"/>
      <c r="G35" s="15"/>
      <c r="H35" s="18">
        <f>G35*H6</f>
        <v>0</v>
      </c>
      <c r="I35" s="21">
        <f t="shared" si="1"/>
        <v>0</v>
      </c>
      <c r="J35" s="18"/>
      <c r="K35" s="21">
        <f t="shared" si="2"/>
        <v>0</v>
      </c>
      <c r="L35" s="48"/>
    </row>
    <row r="36" spans="1:12" ht="15" customHeight="1">
      <c r="A36" s="15">
        <v>1403</v>
      </c>
      <c r="B36" s="3">
        <v>2014</v>
      </c>
      <c r="C36" s="15">
        <v>10</v>
      </c>
      <c r="D36" s="15"/>
      <c r="E36" s="16"/>
      <c r="F36" s="17"/>
      <c r="G36" s="15"/>
      <c r="H36" s="18">
        <f>G36*H6</f>
        <v>0</v>
      </c>
      <c r="I36" s="21">
        <f t="shared" si="1"/>
        <v>0</v>
      </c>
      <c r="J36" s="18"/>
      <c r="K36" s="21">
        <f t="shared" si="2"/>
        <v>0</v>
      </c>
      <c r="L36" s="48"/>
    </row>
    <row r="37" spans="1:12" ht="15" customHeight="1">
      <c r="A37" s="15">
        <v>1404</v>
      </c>
      <c r="B37" s="3">
        <v>2014</v>
      </c>
      <c r="C37" s="15">
        <v>3</v>
      </c>
      <c r="D37" s="15"/>
      <c r="E37" s="16"/>
      <c r="F37" s="17"/>
      <c r="G37" s="15"/>
      <c r="H37" s="18">
        <f>G37*H6</f>
        <v>0</v>
      </c>
      <c r="I37" s="21">
        <f t="shared" si="1"/>
        <v>0</v>
      </c>
      <c r="J37" s="18"/>
      <c r="K37" s="21">
        <f t="shared" si="2"/>
        <v>0</v>
      </c>
      <c r="L37" s="48"/>
    </row>
    <row r="38" spans="1:12" ht="15" customHeight="1">
      <c r="A38" s="15">
        <v>1405</v>
      </c>
      <c r="B38" s="3">
        <v>2014</v>
      </c>
      <c r="C38" s="15">
        <v>16</v>
      </c>
      <c r="D38" s="15"/>
      <c r="E38" s="16"/>
      <c r="F38" s="17"/>
      <c r="G38" s="15"/>
      <c r="H38" s="18">
        <f>G38*H6</f>
        <v>0</v>
      </c>
      <c r="I38" s="21">
        <f t="shared" si="1"/>
        <v>0</v>
      </c>
      <c r="J38" s="18"/>
      <c r="K38" s="21">
        <f t="shared" si="2"/>
        <v>0</v>
      </c>
      <c r="L38" s="48"/>
    </row>
    <row r="39" spans="1:12" ht="15" customHeight="1">
      <c r="A39" s="15">
        <v>2141</v>
      </c>
      <c r="B39" s="3">
        <v>2015</v>
      </c>
      <c r="C39" s="15">
        <v>20</v>
      </c>
      <c r="D39" s="15"/>
      <c r="E39" s="16"/>
      <c r="F39" s="17"/>
      <c r="G39" s="15"/>
      <c r="H39" s="18">
        <f>G39*H6</f>
        <v>0</v>
      </c>
      <c r="I39" s="21">
        <f t="shared" si="1"/>
        <v>0</v>
      </c>
      <c r="J39" s="18"/>
      <c r="K39" s="21">
        <f t="shared" si="2"/>
        <v>0</v>
      </c>
      <c r="L39" s="48"/>
    </row>
    <row r="40" spans="1:12" ht="15" customHeight="1">
      <c r="A40" s="15">
        <v>2142</v>
      </c>
      <c r="B40" s="3">
        <v>2015</v>
      </c>
      <c r="C40" s="15">
        <v>4</v>
      </c>
      <c r="D40" s="15"/>
      <c r="E40" s="16"/>
      <c r="F40" s="17"/>
      <c r="G40" s="15"/>
      <c r="H40" s="18">
        <f>G40*H6</f>
        <v>0</v>
      </c>
      <c r="I40" s="21">
        <f t="shared" si="1"/>
        <v>0</v>
      </c>
      <c r="J40" s="18"/>
      <c r="K40" s="21">
        <f t="shared" si="2"/>
        <v>0</v>
      </c>
      <c r="L40" s="48"/>
    </row>
    <row r="41" spans="1:12" ht="15" customHeight="1">
      <c r="A41" s="15">
        <v>2143</v>
      </c>
      <c r="B41" s="3">
        <v>2015</v>
      </c>
      <c r="C41" s="15">
        <v>17</v>
      </c>
      <c r="D41" s="15"/>
      <c r="E41" s="16"/>
      <c r="F41" s="17"/>
      <c r="G41" s="15"/>
      <c r="H41" s="18">
        <f>G41*H6</f>
        <v>0</v>
      </c>
      <c r="I41" s="21">
        <f t="shared" si="1"/>
        <v>0</v>
      </c>
      <c r="J41" s="18"/>
      <c r="K41" s="21">
        <f t="shared" si="2"/>
        <v>0</v>
      </c>
      <c r="L41" s="48"/>
    </row>
    <row r="42" spans="1:12" ht="15" customHeight="1">
      <c r="A42" s="15">
        <v>2151</v>
      </c>
      <c r="B42" s="3">
        <v>2016</v>
      </c>
      <c r="C42" s="15">
        <v>22</v>
      </c>
      <c r="D42" s="15"/>
      <c r="E42" s="16"/>
      <c r="F42" s="17"/>
      <c r="G42" s="15"/>
      <c r="H42" s="18">
        <f>G42*H6</f>
        <v>0</v>
      </c>
      <c r="I42" s="21">
        <f t="shared" si="1"/>
        <v>0</v>
      </c>
      <c r="J42" s="18"/>
      <c r="K42" s="21">
        <f t="shared" si="2"/>
        <v>0</v>
      </c>
      <c r="L42" s="48"/>
    </row>
    <row r="43" spans="1:12" ht="15" customHeight="1">
      <c r="A43" s="15">
        <v>2152</v>
      </c>
      <c r="B43" s="3">
        <v>2016</v>
      </c>
      <c r="C43" s="15">
        <v>23</v>
      </c>
      <c r="D43" s="15"/>
      <c r="E43" s="16"/>
      <c r="F43" s="17"/>
      <c r="G43" s="15"/>
      <c r="H43" s="18">
        <f>G43*H6</f>
        <v>0</v>
      </c>
      <c r="I43" s="21">
        <f t="shared" si="1"/>
        <v>0</v>
      </c>
      <c r="J43" s="18"/>
      <c r="K43" s="21">
        <f t="shared" si="2"/>
        <v>0</v>
      </c>
      <c r="L43" s="48"/>
    </row>
    <row r="44" spans="1:12" ht="15" customHeight="1">
      <c r="A44" s="15">
        <v>2153</v>
      </c>
      <c r="B44" s="3">
        <v>2016</v>
      </c>
      <c r="C44" s="15">
        <v>24</v>
      </c>
      <c r="D44" s="15" t="s">
        <v>69</v>
      </c>
      <c r="E44" s="16"/>
      <c r="F44" s="17"/>
      <c r="G44" s="15"/>
      <c r="H44" s="18">
        <f>G44*H6</f>
        <v>0</v>
      </c>
      <c r="I44" s="21">
        <f t="shared" si="1"/>
        <v>0</v>
      </c>
      <c r="J44" s="18"/>
      <c r="K44" s="21">
        <f t="shared" si="2"/>
        <v>0</v>
      </c>
      <c r="L44" s="48"/>
    </row>
    <row r="45" spans="1:12" ht="15" customHeight="1">
      <c r="A45" s="50">
        <v>2161</v>
      </c>
      <c r="B45" s="3">
        <v>2017</v>
      </c>
      <c r="C45" s="15">
        <v>13</v>
      </c>
      <c r="D45" s="15"/>
      <c r="E45" s="16"/>
      <c r="F45" s="17"/>
      <c r="G45" s="15"/>
      <c r="H45" s="18">
        <f>G45*H6</f>
        <v>0</v>
      </c>
      <c r="I45" s="21">
        <f t="shared" si="1"/>
        <v>0</v>
      </c>
      <c r="J45" s="18"/>
      <c r="K45" s="21">
        <f t="shared" si="2"/>
        <v>0</v>
      </c>
      <c r="L45" s="48"/>
    </row>
    <row r="46" spans="1:12" ht="15" customHeight="1">
      <c r="A46" s="50">
        <v>2162</v>
      </c>
      <c r="B46" s="3">
        <v>2017</v>
      </c>
      <c r="C46" s="15">
        <v>19</v>
      </c>
      <c r="D46" s="15"/>
      <c r="E46" s="16"/>
      <c r="F46" s="17"/>
      <c r="G46" s="15"/>
      <c r="H46" s="18">
        <f>G46*H6</f>
        <v>0</v>
      </c>
      <c r="I46" s="21">
        <f t="shared" si="1"/>
        <v>0</v>
      </c>
      <c r="J46" s="18"/>
      <c r="K46" s="21">
        <f t="shared" si="2"/>
        <v>0</v>
      </c>
      <c r="L46" s="48"/>
    </row>
    <row r="47" spans="1:12" ht="15" customHeight="1">
      <c r="A47" s="50">
        <v>2163</v>
      </c>
      <c r="B47" s="3">
        <v>2017</v>
      </c>
      <c r="C47" s="15">
        <v>28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 t="shared" si="2"/>
        <v>0</v>
      </c>
      <c r="L47" s="48"/>
    </row>
    <row r="48" spans="1:12" ht="15" customHeight="1">
      <c r="A48" s="15" t="s">
        <v>11</v>
      </c>
      <c r="B48" s="3">
        <v>1997</v>
      </c>
      <c r="C48" s="15"/>
      <c r="D48" s="15"/>
      <c r="E48" s="16"/>
      <c r="F48" s="17"/>
      <c r="G48" s="15"/>
      <c r="H48" s="18">
        <f>G48*H6</f>
        <v>0</v>
      </c>
      <c r="I48" s="21">
        <f t="shared" si="1"/>
        <v>0</v>
      </c>
      <c r="J48" s="18"/>
      <c r="K48" s="21">
        <f t="shared" si="2"/>
        <v>0</v>
      </c>
      <c r="L48" s="48"/>
    </row>
    <row r="49" spans="1:12" ht="15" customHeight="1">
      <c r="A49" s="15" t="s">
        <v>12</v>
      </c>
      <c r="B49" s="3">
        <v>2005</v>
      </c>
      <c r="C49" s="15"/>
      <c r="D49" s="15"/>
      <c r="E49" s="16"/>
      <c r="F49" s="17"/>
      <c r="G49" s="15"/>
      <c r="H49" s="18">
        <f>G49*H6</f>
        <v>0</v>
      </c>
      <c r="I49" s="21">
        <f t="shared" si="1"/>
        <v>0</v>
      </c>
      <c r="J49" s="18"/>
      <c r="K49" s="21">
        <f t="shared" si="2"/>
        <v>0</v>
      </c>
      <c r="L49" s="48"/>
    </row>
    <row r="50" spans="1:12" ht="15" customHeight="1">
      <c r="A50" s="15" t="s">
        <v>13</v>
      </c>
      <c r="B50" s="3">
        <v>2003</v>
      </c>
      <c r="C50" s="15"/>
      <c r="D50" s="15"/>
      <c r="E50" s="16"/>
      <c r="F50" s="17"/>
      <c r="G50" s="15"/>
      <c r="H50" s="18">
        <f>G50*H6</f>
        <v>0</v>
      </c>
      <c r="I50" s="21">
        <f t="shared" si="1"/>
        <v>0</v>
      </c>
      <c r="J50" s="18"/>
      <c r="K50" s="21">
        <f t="shared" si="2"/>
        <v>0</v>
      </c>
      <c r="L50" s="48"/>
    </row>
    <row r="51" spans="1:12" ht="15" customHeight="1">
      <c r="A51" s="3"/>
      <c r="B51" s="3"/>
      <c r="C51" s="3"/>
      <c r="D51" s="3" t="s">
        <v>70</v>
      </c>
      <c r="E51" s="3"/>
      <c r="F51" s="20">
        <f t="shared" ref="F51:L51" si="3">SUM(F8:F50)</f>
        <v>0</v>
      </c>
      <c r="G51" s="20">
        <f t="shared" si="3"/>
        <v>0</v>
      </c>
      <c r="H51" s="20">
        <f t="shared" si="3"/>
        <v>0</v>
      </c>
      <c r="I51" s="20">
        <f t="shared" si="3"/>
        <v>0</v>
      </c>
      <c r="J51" s="20">
        <f t="shared" si="3"/>
        <v>0</v>
      </c>
      <c r="K51" s="20">
        <f t="shared" si="3"/>
        <v>0</v>
      </c>
      <c r="L51" s="20">
        <f t="shared" si="3"/>
        <v>0</v>
      </c>
    </row>
    <row r="52" spans="1:12" ht="15" customHeight="1"/>
    <row r="53" spans="1:12" ht="15" customHeight="1"/>
    <row r="55" spans="1:12" ht="27.75" thickBot="1">
      <c r="F55" s="6" t="s">
        <v>71</v>
      </c>
      <c r="G55" s="44"/>
      <c r="H55" s="4"/>
      <c r="I55" s="4"/>
      <c r="J55" s="4"/>
      <c r="K55" s="4"/>
    </row>
    <row r="56" spans="1:12" ht="15.75" thickTop="1">
      <c r="G56" t="s">
        <v>73</v>
      </c>
      <c r="L56" s="24"/>
    </row>
    <row r="57" spans="1:12">
      <c r="G57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workbookViewId="0">
      <selection activeCell="H6" sqref="H6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56</v>
      </c>
      <c r="L1" s="9" t="s">
        <v>2</v>
      </c>
    </row>
    <row r="2" spans="1:12" ht="24.75" thickTop="1" thickBot="1">
      <c r="A2" s="7" t="s">
        <v>1</v>
      </c>
      <c r="J2" s="5"/>
      <c r="K2" s="8" t="s">
        <v>78</v>
      </c>
      <c r="L2" s="8">
        <f>'July 2016'!L2</f>
        <v>2016</v>
      </c>
    </row>
    <row r="3" spans="1:12" ht="24.75" thickTop="1" thickBot="1">
      <c r="A3" s="7"/>
      <c r="J3" s="5"/>
    </row>
    <row r="4" spans="1:12" ht="17.25" thickTop="1" thickBot="1">
      <c r="E4" s="10" t="s">
        <v>58</v>
      </c>
      <c r="F4" s="11">
        <f>F53</f>
        <v>0</v>
      </c>
      <c r="G4" s="11">
        <f t="shared" ref="G4:L4" si="0">G53</f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0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67" t="s">
        <v>59</v>
      </c>
      <c r="G5" s="67"/>
      <c r="H5" s="67"/>
      <c r="I5" s="30"/>
      <c r="J5" s="1"/>
      <c r="K5" s="1"/>
      <c r="L5" s="2"/>
    </row>
    <row r="6" spans="1:12" ht="18.75" customHeight="1" thickTop="1" thickBot="1">
      <c r="A6" s="70" t="s">
        <v>10</v>
      </c>
      <c r="B6" s="70" t="s">
        <v>2</v>
      </c>
      <c r="C6" s="70" t="s">
        <v>60</v>
      </c>
      <c r="D6" s="70" t="s">
        <v>22</v>
      </c>
      <c r="E6" s="70" t="s">
        <v>61</v>
      </c>
      <c r="F6" s="22"/>
      <c r="G6" s="14" t="s">
        <v>62</v>
      </c>
      <c r="H6" s="23">
        <v>25.25</v>
      </c>
      <c r="I6" s="31" t="s">
        <v>63</v>
      </c>
      <c r="J6" s="13"/>
      <c r="K6" s="13" t="s">
        <v>64</v>
      </c>
      <c r="L6" s="57"/>
    </row>
    <row r="7" spans="1:12" ht="16.5" thickTop="1" thickBot="1">
      <c r="A7" s="70"/>
      <c r="B7" s="70"/>
      <c r="C7" s="70"/>
      <c r="D7" s="70"/>
      <c r="E7" s="70"/>
      <c r="F7" s="57" t="s">
        <v>3</v>
      </c>
      <c r="G7" s="57" t="s">
        <v>4</v>
      </c>
      <c r="H7" s="57" t="s">
        <v>5</v>
      </c>
      <c r="I7" s="57" t="s">
        <v>7</v>
      </c>
      <c r="J7" s="13" t="s">
        <v>6</v>
      </c>
      <c r="K7" s="57" t="s">
        <v>7</v>
      </c>
      <c r="L7" s="57" t="s">
        <v>8</v>
      </c>
    </row>
    <row r="8" spans="1:12" ht="15" customHeight="1" thickTop="1">
      <c r="A8" s="15">
        <v>718</v>
      </c>
      <c r="B8" s="3">
        <v>1997</v>
      </c>
      <c r="C8" s="15"/>
      <c r="D8" s="15" t="s">
        <v>65</v>
      </c>
      <c r="E8" s="16"/>
      <c r="F8" s="17"/>
      <c r="G8" s="15"/>
      <c r="H8" s="18">
        <f>G8*H6</f>
        <v>0</v>
      </c>
      <c r="I8" s="21">
        <f t="shared" ref="I8:I50" si="1">SUM(F8,H8)</f>
        <v>0</v>
      </c>
      <c r="J8" s="18"/>
      <c r="K8" s="21">
        <f t="shared" ref="K8:K50" si="2">SUM(I8,J8)</f>
        <v>0</v>
      </c>
      <c r="L8" s="48"/>
    </row>
    <row r="9" spans="1:12" ht="15" customHeight="1">
      <c r="A9" s="15">
        <v>721</v>
      </c>
      <c r="B9" s="3">
        <v>1997</v>
      </c>
      <c r="C9" s="15"/>
      <c r="D9" s="15" t="s">
        <v>65</v>
      </c>
      <c r="E9" s="16"/>
      <c r="F9" s="17"/>
      <c r="G9" s="15"/>
      <c r="H9" s="18">
        <f>G9*H6</f>
        <v>0</v>
      </c>
      <c r="I9" s="21">
        <f t="shared" si="1"/>
        <v>0</v>
      </c>
      <c r="J9" s="18"/>
      <c r="K9" s="21">
        <f t="shared" si="2"/>
        <v>0</v>
      </c>
      <c r="L9" s="48"/>
    </row>
    <row r="10" spans="1:12" ht="15" customHeight="1">
      <c r="A10" s="15">
        <v>723</v>
      </c>
      <c r="B10" s="3">
        <v>1997</v>
      </c>
      <c r="C10" s="15"/>
      <c r="D10" s="15" t="s">
        <v>65</v>
      </c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 t="shared" si="2"/>
        <v>0</v>
      </c>
      <c r="L10" s="48"/>
    </row>
    <row r="11" spans="1:12" ht="15" customHeight="1">
      <c r="A11" s="15">
        <v>2008</v>
      </c>
      <c r="B11" s="3">
        <v>2000</v>
      </c>
      <c r="C11" s="15">
        <v>27</v>
      </c>
      <c r="D11" s="15"/>
      <c r="E11" s="16"/>
      <c r="F11" s="17"/>
      <c r="G11" s="15"/>
      <c r="H11" s="18">
        <f>G11*H6</f>
        <v>0</v>
      </c>
      <c r="I11" s="21">
        <f t="shared" si="1"/>
        <v>0</v>
      </c>
      <c r="J11" s="18"/>
      <c r="K11" s="21">
        <f t="shared" si="2"/>
        <v>0</v>
      </c>
      <c r="L11" s="48"/>
    </row>
    <row r="12" spans="1:12" ht="15" customHeight="1">
      <c r="A12" s="15">
        <v>2016</v>
      </c>
      <c r="B12" s="3">
        <v>2001</v>
      </c>
      <c r="C12" s="15"/>
      <c r="D12" s="15" t="s">
        <v>65</v>
      </c>
      <c r="E12" s="16"/>
      <c r="F12" s="17"/>
      <c r="G12" s="15"/>
      <c r="H12" s="18">
        <f>G12*H6</f>
        <v>0</v>
      </c>
      <c r="I12" s="21">
        <f t="shared" si="1"/>
        <v>0</v>
      </c>
      <c r="J12" s="18"/>
      <c r="K12" s="21">
        <f t="shared" si="2"/>
        <v>0</v>
      </c>
      <c r="L12" s="48"/>
    </row>
    <row r="13" spans="1:12" ht="15" customHeight="1">
      <c r="A13" s="15">
        <v>2017</v>
      </c>
      <c r="B13" s="3">
        <v>2001</v>
      </c>
      <c r="C13" s="15"/>
      <c r="D13" s="15" t="s">
        <v>65</v>
      </c>
      <c r="E13" s="16"/>
      <c r="F13" s="17"/>
      <c r="G13" s="15"/>
      <c r="H13" s="18">
        <f>G13*H6</f>
        <v>0</v>
      </c>
      <c r="I13" s="21">
        <f t="shared" si="1"/>
        <v>0</v>
      </c>
      <c r="J13" s="18"/>
      <c r="K13" s="21">
        <f t="shared" si="2"/>
        <v>0</v>
      </c>
      <c r="L13" s="48"/>
    </row>
    <row r="14" spans="1:12" ht="15" customHeight="1">
      <c r="A14" s="15">
        <v>2019</v>
      </c>
      <c r="B14" s="3">
        <v>2001</v>
      </c>
      <c r="C14" s="15"/>
      <c r="D14" s="15" t="s">
        <v>65</v>
      </c>
      <c r="E14" s="16"/>
      <c r="F14" s="17"/>
      <c r="G14" s="15"/>
      <c r="H14" s="18">
        <f>G14*H6</f>
        <v>0</v>
      </c>
      <c r="I14" s="21">
        <f t="shared" si="1"/>
        <v>0</v>
      </c>
      <c r="J14" s="18"/>
      <c r="K14" s="21">
        <f t="shared" si="2"/>
        <v>0</v>
      </c>
      <c r="L14" s="48"/>
    </row>
    <row r="15" spans="1:12" ht="15" customHeight="1">
      <c r="A15" s="15">
        <v>2023</v>
      </c>
      <c r="B15" s="3">
        <v>2002</v>
      </c>
      <c r="C15" s="15"/>
      <c r="D15" s="15" t="s">
        <v>65</v>
      </c>
      <c r="E15" s="16"/>
      <c r="F15" s="17"/>
      <c r="G15" s="15"/>
      <c r="H15" s="18">
        <f>G15*H6</f>
        <v>0</v>
      </c>
      <c r="I15" s="21">
        <f t="shared" si="1"/>
        <v>0</v>
      </c>
      <c r="J15" s="18"/>
      <c r="K15" s="21">
        <f t="shared" si="2"/>
        <v>0</v>
      </c>
      <c r="L15" s="48"/>
    </row>
    <row r="16" spans="1:12" ht="15" customHeight="1">
      <c r="A16" s="15">
        <v>2024</v>
      </c>
      <c r="B16" s="3">
        <v>2002</v>
      </c>
      <c r="C16" s="15"/>
      <c r="D16" s="15" t="s">
        <v>65</v>
      </c>
      <c r="E16" s="16"/>
      <c r="F16" s="17"/>
      <c r="G16" s="15"/>
      <c r="H16" s="18">
        <f>G16*H6</f>
        <v>0</v>
      </c>
      <c r="I16" s="21">
        <f t="shared" si="1"/>
        <v>0</v>
      </c>
      <c r="J16" s="18"/>
      <c r="K16" s="21">
        <f t="shared" si="2"/>
        <v>0</v>
      </c>
      <c r="L16" s="48"/>
    </row>
    <row r="17" spans="1:12" ht="15" customHeight="1">
      <c r="A17" s="15">
        <v>2041</v>
      </c>
      <c r="B17" s="3">
        <v>2004</v>
      </c>
      <c r="C17" s="15"/>
      <c r="D17" s="15" t="s">
        <v>66</v>
      </c>
      <c r="E17" s="16"/>
      <c r="F17" s="17"/>
      <c r="G17" s="15"/>
      <c r="H17" s="18">
        <f>G17*H6</f>
        <v>0</v>
      </c>
      <c r="I17" s="21">
        <f t="shared" si="1"/>
        <v>0</v>
      </c>
      <c r="J17" s="18"/>
      <c r="K17" s="21">
        <f t="shared" si="2"/>
        <v>0</v>
      </c>
      <c r="L17" s="48"/>
    </row>
    <row r="18" spans="1:12" ht="15" customHeight="1">
      <c r="A18" s="15">
        <v>2042</v>
      </c>
      <c r="B18" s="3">
        <v>2004</v>
      </c>
      <c r="C18" s="15">
        <v>26</v>
      </c>
      <c r="D18" s="15"/>
      <c r="E18" s="19"/>
      <c r="F18" s="17"/>
      <c r="G18" s="15"/>
      <c r="H18" s="18">
        <f>G18*H6</f>
        <v>0</v>
      </c>
      <c r="I18" s="21">
        <f t="shared" si="1"/>
        <v>0</v>
      </c>
      <c r="J18" s="18"/>
      <c r="K18" s="21">
        <f t="shared" si="2"/>
        <v>0</v>
      </c>
      <c r="L18" s="48"/>
    </row>
    <row r="19" spans="1:12" ht="15" customHeight="1">
      <c r="A19" s="15">
        <v>2043</v>
      </c>
      <c r="B19" s="3">
        <v>2004</v>
      </c>
      <c r="C19" s="15" t="s">
        <v>67</v>
      </c>
      <c r="D19" s="15"/>
      <c r="E19" s="16"/>
      <c r="F19" s="17"/>
      <c r="G19" s="15"/>
      <c r="H19" s="18">
        <f>G19*H6</f>
        <v>0</v>
      </c>
      <c r="I19" s="21">
        <f t="shared" si="1"/>
        <v>0</v>
      </c>
      <c r="J19" s="18"/>
      <c r="K19" s="21">
        <f t="shared" si="2"/>
        <v>0</v>
      </c>
      <c r="L19" s="48"/>
    </row>
    <row r="20" spans="1:12" ht="15" customHeight="1">
      <c r="A20" s="15">
        <v>2061</v>
      </c>
      <c r="B20" s="3">
        <v>2007</v>
      </c>
      <c r="C20" s="15">
        <v>5</v>
      </c>
      <c r="D20" s="15"/>
      <c r="E20" s="16"/>
      <c r="F20" s="17"/>
      <c r="G20" s="15"/>
      <c r="H20" s="18">
        <f>G20*H6</f>
        <v>0</v>
      </c>
      <c r="I20" s="21">
        <f t="shared" si="1"/>
        <v>0</v>
      </c>
      <c r="J20" s="18"/>
      <c r="K20" s="21">
        <f t="shared" si="2"/>
        <v>0</v>
      </c>
      <c r="L20" s="48"/>
    </row>
    <row r="21" spans="1:12" ht="15" customHeight="1">
      <c r="A21" s="15">
        <v>2062</v>
      </c>
      <c r="B21" s="3">
        <v>2007</v>
      </c>
      <c r="C21" s="15">
        <v>18</v>
      </c>
      <c r="D21" s="15"/>
      <c r="E21" s="16"/>
      <c r="F21" s="17"/>
      <c r="G21" s="15"/>
      <c r="H21" s="18">
        <f>G21*H6</f>
        <v>0</v>
      </c>
      <c r="I21" s="21">
        <f t="shared" si="1"/>
        <v>0</v>
      </c>
      <c r="J21" s="18"/>
      <c r="K21" s="21">
        <f t="shared" si="2"/>
        <v>0</v>
      </c>
      <c r="L21" s="48"/>
    </row>
    <row r="22" spans="1:12" ht="15" customHeight="1">
      <c r="A22" s="15">
        <v>2063</v>
      </c>
      <c r="B22" s="3">
        <v>2007</v>
      </c>
      <c r="C22" s="15">
        <v>9</v>
      </c>
      <c r="D22" s="15"/>
      <c r="E22" s="16"/>
      <c r="F22" s="17"/>
      <c r="G22" s="15"/>
      <c r="H22" s="18">
        <f>G22*H6</f>
        <v>0</v>
      </c>
      <c r="I22" s="21">
        <f t="shared" si="1"/>
        <v>0</v>
      </c>
      <c r="J22" s="18"/>
      <c r="K22" s="21">
        <f t="shared" si="2"/>
        <v>0</v>
      </c>
      <c r="L22" s="48"/>
    </row>
    <row r="23" spans="1:12" ht="15" customHeight="1">
      <c r="A23" s="15">
        <v>2090</v>
      </c>
      <c r="B23" s="3">
        <v>2009</v>
      </c>
      <c r="C23" s="15"/>
      <c r="D23" s="15" t="s">
        <v>68</v>
      </c>
      <c r="E23" s="19"/>
      <c r="F23" s="17"/>
      <c r="G23" s="15"/>
      <c r="H23" s="18">
        <f>G23*H6</f>
        <v>0</v>
      </c>
      <c r="I23" s="21">
        <f t="shared" si="1"/>
        <v>0</v>
      </c>
      <c r="J23" s="18"/>
      <c r="K23" s="21">
        <f t="shared" si="2"/>
        <v>0</v>
      </c>
      <c r="L23" s="48"/>
    </row>
    <row r="24" spans="1:12" ht="15" customHeight="1">
      <c r="A24" s="15">
        <v>2091</v>
      </c>
      <c r="B24" s="3">
        <v>2009</v>
      </c>
      <c r="C24" s="15">
        <v>21</v>
      </c>
      <c r="D24" s="15"/>
      <c r="E24" s="19"/>
      <c r="F24" s="17"/>
      <c r="G24" s="15"/>
      <c r="H24" s="18">
        <f>G24*H6</f>
        <v>0</v>
      </c>
      <c r="I24" s="21">
        <f t="shared" si="1"/>
        <v>0</v>
      </c>
      <c r="J24" s="18"/>
      <c r="K24" s="21">
        <f t="shared" si="2"/>
        <v>0</v>
      </c>
      <c r="L24" s="48"/>
    </row>
    <row r="25" spans="1:12" ht="15" customHeight="1">
      <c r="A25" s="15">
        <v>2092</v>
      </c>
      <c r="B25" s="3">
        <v>2009</v>
      </c>
      <c r="C25" s="15">
        <v>14</v>
      </c>
      <c r="D25" s="15"/>
      <c r="E25" s="16"/>
      <c r="F25" s="17"/>
      <c r="G25" s="15"/>
      <c r="H25" s="18">
        <f>G25*H6</f>
        <v>0</v>
      </c>
      <c r="I25" s="21">
        <f t="shared" si="1"/>
        <v>0</v>
      </c>
      <c r="J25" s="18"/>
      <c r="K25" s="21">
        <f t="shared" si="2"/>
        <v>0</v>
      </c>
      <c r="L25" s="48"/>
    </row>
    <row r="26" spans="1:12" ht="15" customHeight="1">
      <c r="A26" s="15">
        <v>2101</v>
      </c>
      <c r="B26" s="3">
        <v>2010</v>
      </c>
      <c r="C26" s="15">
        <v>25</v>
      </c>
      <c r="D26" s="15" t="s">
        <v>69</v>
      </c>
      <c r="E26" s="16"/>
      <c r="F26" s="17"/>
      <c r="G26" s="15"/>
      <c r="H26" s="18">
        <f>G26*H6</f>
        <v>0</v>
      </c>
      <c r="I26" s="21">
        <f t="shared" si="1"/>
        <v>0</v>
      </c>
      <c r="J26" s="18"/>
      <c r="K26" s="21">
        <f t="shared" si="2"/>
        <v>0</v>
      </c>
      <c r="L26" s="48"/>
    </row>
    <row r="27" spans="1:12" ht="15" customHeight="1">
      <c r="A27" s="15">
        <v>2102</v>
      </c>
      <c r="B27" s="3">
        <v>2010</v>
      </c>
      <c r="C27" s="15">
        <v>20</v>
      </c>
      <c r="D27" s="15"/>
      <c r="E27" s="16"/>
      <c r="F27" s="17"/>
      <c r="G27" s="15"/>
      <c r="H27" s="18">
        <f>G27*H6</f>
        <v>0</v>
      </c>
      <c r="I27" s="21">
        <f t="shared" si="1"/>
        <v>0</v>
      </c>
      <c r="J27" s="18"/>
      <c r="K27" s="21">
        <f t="shared" si="2"/>
        <v>0</v>
      </c>
      <c r="L27" s="48"/>
    </row>
    <row r="28" spans="1:12" ht="15" customHeight="1">
      <c r="A28" s="15">
        <v>2103</v>
      </c>
      <c r="B28" s="3">
        <v>2010</v>
      </c>
      <c r="C28" s="15">
        <v>2</v>
      </c>
      <c r="D28" s="15"/>
      <c r="E28" s="19"/>
      <c r="F28" s="17"/>
      <c r="G28" s="15"/>
      <c r="H28" s="18">
        <f>G28*H6</f>
        <v>0</v>
      </c>
      <c r="I28" s="21">
        <f t="shared" si="1"/>
        <v>0</v>
      </c>
      <c r="J28" s="18"/>
      <c r="K28" s="21">
        <f t="shared" si="2"/>
        <v>0</v>
      </c>
      <c r="L28" s="48"/>
    </row>
    <row r="29" spans="1:12" ht="15" customHeight="1">
      <c r="A29" s="15">
        <v>2111</v>
      </c>
      <c r="B29" s="3">
        <v>2011</v>
      </c>
      <c r="C29" s="15">
        <v>7</v>
      </c>
      <c r="D29" s="15"/>
      <c r="E29" s="19"/>
      <c r="F29" s="17"/>
      <c r="G29" s="15"/>
      <c r="H29" s="18">
        <f>G29*H6</f>
        <v>0</v>
      </c>
      <c r="I29" s="21">
        <f t="shared" si="1"/>
        <v>0</v>
      </c>
      <c r="J29" s="18"/>
      <c r="K29" s="21">
        <f t="shared" si="2"/>
        <v>0</v>
      </c>
      <c r="L29" s="48"/>
    </row>
    <row r="30" spans="1:12" ht="15" customHeight="1">
      <c r="A30" s="15">
        <v>2112</v>
      </c>
      <c r="B30" s="3">
        <v>2011</v>
      </c>
      <c r="C30" s="15">
        <v>8</v>
      </c>
      <c r="D30" s="15"/>
      <c r="E30" s="19"/>
      <c r="F30" s="17"/>
      <c r="G30" s="15"/>
      <c r="H30" s="18">
        <f>G30*H6</f>
        <v>0</v>
      </c>
      <c r="I30" s="21">
        <f t="shared" si="1"/>
        <v>0</v>
      </c>
      <c r="J30" s="18"/>
      <c r="K30" s="21">
        <f t="shared" si="2"/>
        <v>0</v>
      </c>
      <c r="L30" s="48"/>
    </row>
    <row r="31" spans="1:12" ht="15" customHeight="1">
      <c r="A31" s="15">
        <v>2113</v>
      </c>
      <c r="B31" s="3">
        <v>2011</v>
      </c>
      <c r="C31" s="15">
        <v>11</v>
      </c>
      <c r="D31" s="15"/>
      <c r="E31" s="19"/>
      <c r="F31" s="17"/>
      <c r="G31" s="15"/>
      <c r="H31" s="18">
        <f>G31*H6</f>
        <v>0</v>
      </c>
      <c r="I31" s="21">
        <f t="shared" si="1"/>
        <v>0</v>
      </c>
      <c r="J31" s="18"/>
      <c r="K31" s="21">
        <f t="shared" si="2"/>
        <v>0</v>
      </c>
      <c r="L31" s="48"/>
    </row>
    <row r="32" spans="1:12" ht="15" customHeight="1">
      <c r="A32" s="15">
        <v>1301</v>
      </c>
      <c r="B32" s="3">
        <v>2013</v>
      </c>
      <c r="C32" s="15">
        <v>1</v>
      </c>
      <c r="D32" s="15"/>
      <c r="E32" s="19"/>
      <c r="F32" s="17"/>
      <c r="G32" s="15"/>
      <c r="H32" s="18">
        <f>G32*H6</f>
        <v>0</v>
      </c>
      <c r="I32" s="21">
        <f t="shared" si="1"/>
        <v>0</v>
      </c>
      <c r="J32" s="18"/>
      <c r="K32" s="21">
        <f t="shared" si="2"/>
        <v>0</v>
      </c>
      <c r="L32" s="48"/>
    </row>
    <row r="33" spans="1:12" ht="15" customHeight="1">
      <c r="A33" s="15">
        <v>1302</v>
      </c>
      <c r="B33" s="3">
        <v>2013</v>
      </c>
      <c r="C33" s="15">
        <v>6</v>
      </c>
      <c r="D33" s="15"/>
      <c r="E33" s="19"/>
      <c r="F33" s="17"/>
      <c r="G33" s="15"/>
      <c r="H33" s="18">
        <f>G33*H6</f>
        <v>0</v>
      </c>
      <c r="I33" s="21">
        <f t="shared" si="1"/>
        <v>0</v>
      </c>
      <c r="J33" s="18"/>
      <c r="K33" s="21">
        <f t="shared" si="2"/>
        <v>0</v>
      </c>
      <c r="L33" s="48"/>
    </row>
    <row r="34" spans="1:12" ht="15" customHeight="1">
      <c r="A34" s="15">
        <v>1401</v>
      </c>
      <c r="B34" s="3">
        <v>2014</v>
      </c>
      <c r="C34" s="15">
        <v>12</v>
      </c>
      <c r="D34" s="15"/>
      <c r="E34" s="16"/>
      <c r="F34" s="17"/>
      <c r="G34" s="15"/>
      <c r="H34" s="18">
        <f>G34*H6</f>
        <v>0</v>
      </c>
      <c r="I34" s="21">
        <f t="shared" si="1"/>
        <v>0</v>
      </c>
      <c r="J34" s="18"/>
      <c r="K34" s="21">
        <f t="shared" si="2"/>
        <v>0</v>
      </c>
      <c r="L34" s="48"/>
    </row>
    <row r="35" spans="1:12" ht="15" customHeight="1">
      <c r="A35" s="15">
        <v>1402</v>
      </c>
      <c r="B35" s="3">
        <v>2014</v>
      </c>
      <c r="C35" s="15">
        <v>15</v>
      </c>
      <c r="D35" s="15"/>
      <c r="E35" s="16"/>
      <c r="F35" s="17"/>
      <c r="G35" s="15"/>
      <c r="H35" s="18">
        <f>G35*H6</f>
        <v>0</v>
      </c>
      <c r="I35" s="21">
        <f t="shared" si="1"/>
        <v>0</v>
      </c>
      <c r="J35" s="18"/>
      <c r="K35" s="21">
        <f t="shared" si="2"/>
        <v>0</v>
      </c>
      <c r="L35" s="48"/>
    </row>
    <row r="36" spans="1:12" ht="15" customHeight="1">
      <c r="A36" s="15">
        <v>1403</v>
      </c>
      <c r="B36" s="3">
        <v>2014</v>
      </c>
      <c r="C36" s="15">
        <v>10</v>
      </c>
      <c r="D36" s="15"/>
      <c r="E36" s="16"/>
      <c r="F36" s="17"/>
      <c r="G36" s="15"/>
      <c r="H36" s="18">
        <f>G36*H6</f>
        <v>0</v>
      </c>
      <c r="I36" s="21">
        <f t="shared" si="1"/>
        <v>0</v>
      </c>
      <c r="J36" s="18"/>
      <c r="K36" s="21">
        <f t="shared" si="2"/>
        <v>0</v>
      </c>
      <c r="L36" s="48"/>
    </row>
    <row r="37" spans="1:12" ht="15" customHeight="1">
      <c r="A37" s="15">
        <v>1404</v>
      </c>
      <c r="B37" s="3">
        <v>2014</v>
      </c>
      <c r="C37" s="15">
        <v>3</v>
      </c>
      <c r="D37" s="15"/>
      <c r="E37" s="16"/>
      <c r="F37" s="17"/>
      <c r="G37" s="15"/>
      <c r="H37" s="18">
        <f>G37*H6</f>
        <v>0</v>
      </c>
      <c r="I37" s="21">
        <f t="shared" si="1"/>
        <v>0</v>
      </c>
      <c r="J37" s="18"/>
      <c r="K37" s="21">
        <f t="shared" si="2"/>
        <v>0</v>
      </c>
      <c r="L37" s="48"/>
    </row>
    <row r="38" spans="1:12" ht="15" customHeight="1">
      <c r="A38" s="15">
        <v>1405</v>
      </c>
      <c r="B38" s="3">
        <v>2014</v>
      </c>
      <c r="C38" s="15">
        <v>16</v>
      </c>
      <c r="D38" s="15"/>
      <c r="E38" s="16"/>
      <c r="F38" s="17"/>
      <c r="G38" s="15"/>
      <c r="H38" s="18">
        <f>G38*H6</f>
        <v>0</v>
      </c>
      <c r="I38" s="21">
        <f t="shared" si="1"/>
        <v>0</v>
      </c>
      <c r="J38" s="18"/>
      <c r="K38" s="21">
        <f t="shared" si="2"/>
        <v>0</v>
      </c>
      <c r="L38" s="48"/>
    </row>
    <row r="39" spans="1:12" ht="15" customHeight="1">
      <c r="A39" s="15">
        <v>2141</v>
      </c>
      <c r="B39" s="3">
        <v>2015</v>
      </c>
      <c r="C39" s="15">
        <v>20</v>
      </c>
      <c r="D39" s="15"/>
      <c r="E39" s="16"/>
      <c r="F39" s="17"/>
      <c r="G39" s="15"/>
      <c r="H39" s="18">
        <f>G39*H6</f>
        <v>0</v>
      </c>
      <c r="I39" s="21">
        <f t="shared" si="1"/>
        <v>0</v>
      </c>
      <c r="J39" s="18"/>
      <c r="K39" s="21">
        <f t="shared" si="2"/>
        <v>0</v>
      </c>
      <c r="L39" s="48"/>
    </row>
    <row r="40" spans="1:12" ht="15" customHeight="1">
      <c r="A40" s="15">
        <v>2142</v>
      </c>
      <c r="B40" s="3">
        <v>2015</v>
      </c>
      <c r="C40" s="15">
        <v>4</v>
      </c>
      <c r="D40" s="15"/>
      <c r="E40" s="16"/>
      <c r="F40" s="17"/>
      <c r="G40" s="15"/>
      <c r="H40" s="18">
        <f>G40*H6</f>
        <v>0</v>
      </c>
      <c r="I40" s="21">
        <f t="shared" si="1"/>
        <v>0</v>
      </c>
      <c r="J40" s="18"/>
      <c r="K40" s="21">
        <f t="shared" si="2"/>
        <v>0</v>
      </c>
      <c r="L40" s="48"/>
    </row>
    <row r="41" spans="1:12" ht="15" customHeight="1">
      <c r="A41" s="15">
        <v>2143</v>
      </c>
      <c r="B41" s="3">
        <v>2015</v>
      </c>
      <c r="C41" s="15">
        <v>17</v>
      </c>
      <c r="D41" s="15"/>
      <c r="E41" s="16"/>
      <c r="F41" s="17"/>
      <c r="G41" s="15"/>
      <c r="H41" s="18">
        <f>G41*H6</f>
        <v>0</v>
      </c>
      <c r="I41" s="21">
        <f t="shared" si="1"/>
        <v>0</v>
      </c>
      <c r="J41" s="18"/>
      <c r="K41" s="21">
        <f t="shared" si="2"/>
        <v>0</v>
      </c>
      <c r="L41" s="48"/>
    </row>
    <row r="42" spans="1:12" ht="15" customHeight="1">
      <c r="A42" s="15">
        <v>2151</v>
      </c>
      <c r="B42" s="3">
        <v>2016</v>
      </c>
      <c r="C42" s="15">
        <v>22</v>
      </c>
      <c r="D42" s="15"/>
      <c r="E42" s="16"/>
      <c r="F42" s="17"/>
      <c r="G42" s="15"/>
      <c r="H42" s="18">
        <f>G42*H6</f>
        <v>0</v>
      </c>
      <c r="I42" s="21">
        <f t="shared" si="1"/>
        <v>0</v>
      </c>
      <c r="J42" s="18"/>
      <c r="K42" s="21">
        <f t="shared" si="2"/>
        <v>0</v>
      </c>
      <c r="L42" s="48"/>
    </row>
    <row r="43" spans="1:12" ht="15" customHeight="1">
      <c r="A43" s="15">
        <v>2152</v>
      </c>
      <c r="B43" s="3">
        <v>2016</v>
      </c>
      <c r="C43" s="15">
        <v>23</v>
      </c>
      <c r="D43" s="15"/>
      <c r="E43" s="16"/>
      <c r="F43" s="17"/>
      <c r="G43" s="15"/>
      <c r="H43" s="18">
        <f>G43*H6</f>
        <v>0</v>
      </c>
      <c r="I43" s="21">
        <f t="shared" si="1"/>
        <v>0</v>
      </c>
      <c r="J43" s="18"/>
      <c r="K43" s="21">
        <f t="shared" si="2"/>
        <v>0</v>
      </c>
      <c r="L43" s="48"/>
    </row>
    <row r="44" spans="1:12" ht="15" customHeight="1">
      <c r="A44" s="15">
        <v>2153</v>
      </c>
      <c r="B44" s="3">
        <v>2016</v>
      </c>
      <c r="C44" s="15">
        <v>24</v>
      </c>
      <c r="D44" s="15" t="s">
        <v>69</v>
      </c>
      <c r="E44" s="16"/>
      <c r="F44" s="17"/>
      <c r="G44" s="15"/>
      <c r="H44" s="18">
        <f>G44*H6</f>
        <v>0</v>
      </c>
      <c r="I44" s="21">
        <f t="shared" si="1"/>
        <v>0</v>
      </c>
      <c r="J44" s="18"/>
      <c r="K44" s="21">
        <f t="shared" si="2"/>
        <v>0</v>
      </c>
      <c r="L44" s="48"/>
    </row>
    <row r="45" spans="1:12" ht="15" customHeight="1">
      <c r="A45" s="50">
        <v>2161</v>
      </c>
      <c r="B45" s="3">
        <v>2017</v>
      </c>
      <c r="C45" s="15">
        <v>13</v>
      </c>
      <c r="D45" s="15"/>
      <c r="E45" s="16"/>
      <c r="F45" s="17"/>
      <c r="G45" s="15"/>
      <c r="H45" s="18">
        <f>G45*H6</f>
        <v>0</v>
      </c>
      <c r="I45" s="21">
        <f t="shared" si="1"/>
        <v>0</v>
      </c>
      <c r="J45" s="18"/>
      <c r="K45" s="21">
        <f t="shared" si="2"/>
        <v>0</v>
      </c>
      <c r="L45" s="48"/>
    </row>
    <row r="46" spans="1:12" ht="15" customHeight="1">
      <c r="A46" s="50">
        <v>2162</v>
      </c>
      <c r="B46" s="3">
        <v>2017</v>
      </c>
      <c r="C46" s="15">
        <v>19</v>
      </c>
      <c r="D46" s="15"/>
      <c r="E46" s="16"/>
      <c r="F46" s="17"/>
      <c r="G46" s="15"/>
      <c r="H46" s="18">
        <f>G46*H6</f>
        <v>0</v>
      </c>
      <c r="I46" s="21">
        <f t="shared" si="1"/>
        <v>0</v>
      </c>
      <c r="J46" s="18"/>
      <c r="K46" s="21">
        <f t="shared" si="2"/>
        <v>0</v>
      </c>
      <c r="L46" s="48"/>
    </row>
    <row r="47" spans="1:12" ht="15" customHeight="1">
      <c r="A47" s="50">
        <v>2163</v>
      </c>
      <c r="B47" s="3">
        <v>2017</v>
      </c>
      <c r="C47" s="15">
        <v>28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 t="shared" si="2"/>
        <v>0</v>
      </c>
      <c r="L47" s="48"/>
    </row>
    <row r="48" spans="1:12" ht="15" customHeight="1">
      <c r="A48" s="15" t="s">
        <v>11</v>
      </c>
      <c r="B48" s="3">
        <v>1997</v>
      </c>
      <c r="C48" s="15"/>
      <c r="D48" s="15"/>
      <c r="E48" s="16"/>
      <c r="F48" s="17"/>
      <c r="G48" s="15"/>
      <c r="H48" s="18">
        <f>G48*H6</f>
        <v>0</v>
      </c>
      <c r="I48" s="21">
        <f t="shared" si="1"/>
        <v>0</v>
      </c>
      <c r="J48" s="18"/>
      <c r="K48" s="21">
        <f t="shared" si="2"/>
        <v>0</v>
      </c>
      <c r="L48" s="48"/>
    </row>
    <row r="49" spans="1:12" ht="15" customHeight="1">
      <c r="A49" s="15" t="s">
        <v>12</v>
      </c>
      <c r="B49" s="3">
        <v>2005</v>
      </c>
      <c r="C49" s="15"/>
      <c r="D49" s="15"/>
      <c r="E49" s="16"/>
      <c r="F49" s="17"/>
      <c r="G49" s="15"/>
      <c r="H49" s="18">
        <f>G49*H6</f>
        <v>0</v>
      </c>
      <c r="I49" s="21">
        <f t="shared" si="1"/>
        <v>0</v>
      </c>
      <c r="J49" s="18"/>
      <c r="K49" s="21">
        <f t="shared" si="2"/>
        <v>0</v>
      </c>
      <c r="L49" s="48"/>
    </row>
    <row r="50" spans="1:12" ht="15" customHeight="1">
      <c r="A50" s="15" t="s">
        <v>13</v>
      </c>
      <c r="B50" s="3">
        <v>2003</v>
      </c>
      <c r="C50" s="15"/>
      <c r="D50" s="15"/>
      <c r="E50" s="16"/>
      <c r="F50" s="17"/>
      <c r="G50" s="15"/>
      <c r="H50" s="18">
        <f>G50*H6</f>
        <v>0</v>
      </c>
      <c r="I50" s="21">
        <f t="shared" si="1"/>
        <v>0</v>
      </c>
      <c r="J50" s="18"/>
      <c r="K50" s="21">
        <f t="shared" si="2"/>
        <v>0</v>
      </c>
      <c r="L50" s="48"/>
    </row>
    <row r="51" spans="1:12" ht="15" customHeight="1">
      <c r="A51" s="3"/>
      <c r="B51" s="3"/>
      <c r="C51" s="3"/>
      <c r="D51" s="3" t="s">
        <v>70</v>
      </c>
      <c r="E51" s="3"/>
      <c r="F51" s="20">
        <f t="shared" ref="F51:L51" si="3">SUM(F8:F50)</f>
        <v>0</v>
      </c>
      <c r="G51" s="20">
        <f t="shared" si="3"/>
        <v>0</v>
      </c>
      <c r="H51" s="20">
        <f t="shared" si="3"/>
        <v>0</v>
      </c>
      <c r="I51" s="20">
        <f t="shared" si="3"/>
        <v>0</v>
      </c>
      <c r="J51" s="20">
        <f t="shared" si="3"/>
        <v>0</v>
      </c>
      <c r="K51" s="20">
        <f t="shared" si="3"/>
        <v>0</v>
      </c>
      <c r="L51" s="20">
        <f t="shared" si="3"/>
        <v>0</v>
      </c>
    </row>
    <row r="52" spans="1:12" ht="15" customHeight="1"/>
    <row r="53" spans="1:12" ht="15" customHeight="1"/>
    <row r="55" spans="1:12" ht="27.75" thickBot="1">
      <c r="F55" s="6" t="s">
        <v>71</v>
      </c>
      <c r="G55" s="44"/>
      <c r="H55" s="4"/>
      <c r="I55" s="4"/>
      <c r="J55" s="4"/>
      <c r="K55" s="4"/>
    </row>
    <row r="56" spans="1:12" ht="15.75" thickTop="1">
      <c r="G56" t="s">
        <v>73</v>
      </c>
      <c r="L56" s="24"/>
    </row>
    <row r="57" spans="1:12">
      <c r="G57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workbookViewId="0">
      <selection activeCell="H6" sqref="H6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56</v>
      </c>
      <c r="L1" s="9" t="s">
        <v>2</v>
      </c>
    </row>
    <row r="2" spans="1:12" ht="24.75" thickTop="1" thickBot="1">
      <c r="A2" s="7" t="s">
        <v>1</v>
      </c>
      <c r="J2" s="5"/>
      <c r="K2" s="8" t="s">
        <v>79</v>
      </c>
      <c r="L2" s="8">
        <v>2017</v>
      </c>
    </row>
    <row r="3" spans="1:12" ht="24.75" thickTop="1" thickBot="1">
      <c r="A3" s="7"/>
      <c r="J3" s="5"/>
    </row>
    <row r="4" spans="1:12" ht="17.25" thickTop="1" thickBot="1">
      <c r="E4" s="10" t="s">
        <v>58</v>
      </c>
      <c r="F4" s="11">
        <f>F53</f>
        <v>0</v>
      </c>
      <c r="G4" s="11">
        <f t="shared" ref="G4:L4" si="0">G53</f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0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67" t="s">
        <v>59</v>
      </c>
      <c r="G5" s="67"/>
      <c r="H5" s="67"/>
      <c r="I5" s="30"/>
      <c r="J5" s="1"/>
      <c r="K5" s="1"/>
      <c r="L5" s="2"/>
    </row>
    <row r="6" spans="1:12" ht="18.75" customHeight="1" thickTop="1" thickBot="1">
      <c r="A6" s="70" t="s">
        <v>10</v>
      </c>
      <c r="B6" s="70" t="s">
        <v>2</v>
      </c>
      <c r="C6" s="70" t="s">
        <v>60</v>
      </c>
      <c r="D6" s="70" t="s">
        <v>22</v>
      </c>
      <c r="E6" s="70" t="s">
        <v>61</v>
      </c>
      <c r="F6" s="22"/>
      <c r="G6" s="14" t="s">
        <v>62</v>
      </c>
      <c r="H6" s="23">
        <v>25.25</v>
      </c>
      <c r="I6" s="31" t="s">
        <v>63</v>
      </c>
      <c r="J6" s="13"/>
      <c r="K6" s="13" t="s">
        <v>64</v>
      </c>
      <c r="L6" s="57"/>
    </row>
    <row r="7" spans="1:12" ht="16.5" thickTop="1" thickBot="1">
      <c r="A7" s="70"/>
      <c r="B7" s="70"/>
      <c r="C7" s="70"/>
      <c r="D7" s="70"/>
      <c r="E7" s="70"/>
      <c r="F7" s="57" t="s">
        <v>3</v>
      </c>
      <c r="G7" s="57" t="s">
        <v>4</v>
      </c>
      <c r="H7" s="57" t="s">
        <v>5</v>
      </c>
      <c r="I7" s="57" t="s">
        <v>7</v>
      </c>
      <c r="J7" s="13" t="s">
        <v>6</v>
      </c>
      <c r="K7" s="57" t="s">
        <v>7</v>
      </c>
      <c r="L7" s="57" t="s">
        <v>8</v>
      </c>
    </row>
    <row r="8" spans="1:12" ht="15" customHeight="1" thickTop="1">
      <c r="A8" s="15">
        <v>718</v>
      </c>
      <c r="B8" s="3">
        <v>1997</v>
      </c>
      <c r="C8" s="15"/>
      <c r="D8" s="15" t="s">
        <v>65</v>
      </c>
      <c r="E8" s="16"/>
      <c r="F8" s="17"/>
      <c r="G8" s="15"/>
      <c r="H8" s="18">
        <f>G8*H6</f>
        <v>0</v>
      </c>
      <c r="I8" s="21">
        <f t="shared" ref="I8:I50" si="1">SUM(F8,H8)</f>
        <v>0</v>
      </c>
      <c r="J8" s="18"/>
      <c r="K8" s="21">
        <f t="shared" ref="K8:K50" si="2">SUM(I8,J8)</f>
        <v>0</v>
      </c>
      <c r="L8" s="48"/>
    </row>
    <row r="9" spans="1:12" ht="15" customHeight="1">
      <c r="A9" s="15">
        <v>721</v>
      </c>
      <c r="B9" s="3">
        <v>1997</v>
      </c>
      <c r="C9" s="15"/>
      <c r="D9" s="15" t="s">
        <v>65</v>
      </c>
      <c r="E9" s="16"/>
      <c r="F9" s="17"/>
      <c r="G9" s="15"/>
      <c r="H9" s="18">
        <f>G9*H6</f>
        <v>0</v>
      </c>
      <c r="I9" s="21">
        <f t="shared" si="1"/>
        <v>0</v>
      </c>
      <c r="J9" s="18"/>
      <c r="K9" s="21">
        <f t="shared" si="2"/>
        <v>0</v>
      </c>
      <c r="L9" s="48"/>
    </row>
    <row r="10" spans="1:12" ht="15" customHeight="1">
      <c r="A10" s="15">
        <v>723</v>
      </c>
      <c r="B10" s="3">
        <v>1997</v>
      </c>
      <c r="C10" s="15"/>
      <c r="D10" s="15" t="s">
        <v>65</v>
      </c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 t="shared" si="2"/>
        <v>0</v>
      </c>
      <c r="L10" s="48"/>
    </row>
    <row r="11" spans="1:12" ht="15" customHeight="1">
      <c r="A11" s="15">
        <v>2008</v>
      </c>
      <c r="B11" s="3">
        <v>2000</v>
      </c>
      <c r="C11" s="15">
        <v>27</v>
      </c>
      <c r="D11" s="15"/>
      <c r="E11" s="16"/>
      <c r="F11" s="17"/>
      <c r="G11" s="15"/>
      <c r="H11" s="18">
        <f>G11*H6</f>
        <v>0</v>
      </c>
      <c r="I11" s="21">
        <f t="shared" si="1"/>
        <v>0</v>
      </c>
      <c r="J11" s="18"/>
      <c r="K11" s="21">
        <f t="shared" si="2"/>
        <v>0</v>
      </c>
      <c r="L11" s="48"/>
    </row>
    <row r="12" spans="1:12" ht="15" customHeight="1">
      <c r="A12" s="15">
        <v>2016</v>
      </c>
      <c r="B12" s="3">
        <v>2001</v>
      </c>
      <c r="C12" s="15"/>
      <c r="D12" s="15" t="s">
        <v>65</v>
      </c>
      <c r="E12" s="16"/>
      <c r="F12" s="17"/>
      <c r="G12" s="15"/>
      <c r="H12" s="18">
        <f>G12*H6</f>
        <v>0</v>
      </c>
      <c r="I12" s="21">
        <f t="shared" si="1"/>
        <v>0</v>
      </c>
      <c r="J12" s="18"/>
      <c r="K12" s="21">
        <f t="shared" si="2"/>
        <v>0</v>
      </c>
      <c r="L12" s="48"/>
    </row>
    <row r="13" spans="1:12" ht="15" customHeight="1">
      <c r="A13" s="15">
        <v>2017</v>
      </c>
      <c r="B13" s="3">
        <v>2001</v>
      </c>
      <c r="C13" s="15"/>
      <c r="D13" s="15" t="s">
        <v>65</v>
      </c>
      <c r="E13" s="16"/>
      <c r="F13" s="17"/>
      <c r="G13" s="15"/>
      <c r="H13" s="18">
        <f>G13*H6</f>
        <v>0</v>
      </c>
      <c r="I13" s="21">
        <f t="shared" si="1"/>
        <v>0</v>
      </c>
      <c r="J13" s="18"/>
      <c r="K13" s="21">
        <f t="shared" si="2"/>
        <v>0</v>
      </c>
      <c r="L13" s="48"/>
    </row>
    <row r="14" spans="1:12" ht="15" customHeight="1">
      <c r="A14" s="15">
        <v>2019</v>
      </c>
      <c r="B14" s="3">
        <v>2001</v>
      </c>
      <c r="C14" s="15"/>
      <c r="D14" s="15" t="s">
        <v>65</v>
      </c>
      <c r="E14" s="16"/>
      <c r="F14" s="17"/>
      <c r="G14" s="15"/>
      <c r="H14" s="18">
        <f>G14*H6</f>
        <v>0</v>
      </c>
      <c r="I14" s="21">
        <f t="shared" si="1"/>
        <v>0</v>
      </c>
      <c r="J14" s="18"/>
      <c r="K14" s="21">
        <f t="shared" si="2"/>
        <v>0</v>
      </c>
      <c r="L14" s="48"/>
    </row>
    <row r="15" spans="1:12" ht="15" customHeight="1">
      <c r="A15" s="15">
        <v>2023</v>
      </c>
      <c r="B15" s="3">
        <v>2002</v>
      </c>
      <c r="C15" s="15"/>
      <c r="D15" s="15" t="s">
        <v>65</v>
      </c>
      <c r="E15" s="16"/>
      <c r="F15" s="17"/>
      <c r="G15" s="15"/>
      <c r="H15" s="18">
        <f>G15*H6</f>
        <v>0</v>
      </c>
      <c r="I15" s="21">
        <f t="shared" si="1"/>
        <v>0</v>
      </c>
      <c r="J15" s="18"/>
      <c r="K15" s="21">
        <f t="shared" si="2"/>
        <v>0</v>
      </c>
      <c r="L15" s="48"/>
    </row>
    <row r="16" spans="1:12" ht="15" customHeight="1">
      <c r="A16" s="15">
        <v>2024</v>
      </c>
      <c r="B16" s="3">
        <v>2002</v>
      </c>
      <c r="C16" s="15"/>
      <c r="D16" s="15" t="s">
        <v>65</v>
      </c>
      <c r="E16" s="16"/>
      <c r="F16" s="17"/>
      <c r="G16" s="15"/>
      <c r="H16" s="18">
        <f>G16*H6</f>
        <v>0</v>
      </c>
      <c r="I16" s="21">
        <f t="shared" si="1"/>
        <v>0</v>
      </c>
      <c r="J16" s="18"/>
      <c r="K16" s="21">
        <f t="shared" si="2"/>
        <v>0</v>
      </c>
      <c r="L16" s="48"/>
    </row>
    <row r="17" spans="1:12" ht="15" customHeight="1">
      <c r="A17" s="15">
        <v>2041</v>
      </c>
      <c r="B17" s="3">
        <v>2004</v>
      </c>
      <c r="C17" s="15"/>
      <c r="D17" s="15" t="s">
        <v>66</v>
      </c>
      <c r="E17" s="16"/>
      <c r="F17" s="17"/>
      <c r="G17" s="15"/>
      <c r="H17" s="18">
        <f>G17*H6</f>
        <v>0</v>
      </c>
      <c r="I17" s="21">
        <f t="shared" si="1"/>
        <v>0</v>
      </c>
      <c r="J17" s="18"/>
      <c r="K17" s="21">
        <f t="shared" si="2"/>
        <v>0</v>
      </c>
      <c r="L17" s="48"/>
    </row>
    <row r="18" spans="1:12" ht="15" customHeight="1">
      <c r="A18" s="15">
        <v>2042</v>
      </c>
      <c r="B18" s="3">
        <v>2004</v>
      </c>
      <c r="C18" s="15">
        <v>26</v>
      </c>
      <c r="D18" s="15"/>
      <c r="E18" s="19"/>
      <c r="F18" s="17"/>
      <c r="G18" s="15"/>
      <c r="H18" s="18">
        <f>G18*H6</f>
        <v>0</v>
      </c>
      <c r="I18" s="21">
        <f t="shared" si="1"/>
        <v>0</v>
      </c>
      <c r="J18" s="18"/>
      <c r="K18" s="21">
        <f t="shared" si="2"/>
        <v>0</v>
      </c>
      <c r="L18" s="48"/>
    </row>
    <row r="19" spans="1:12" ht="15" customHeight="1">
      <c r="A19" s="15">
        <v>2043</v>
      </c>
      <c r="B19" s="3">
        <v>2004</v>
      </c>
      <c r="C19" s="15" t="s">
        <v>67</v>
      </c>
      <c r="D19" s="15"/>
      <c r="E19" s="16"/>
      <c r="F19" s="17"/>
      <c r="G19" s="15"/>
      <c r="H19" s="18">
        <f>G19*H6</f>
        <v>0</v>
      </c>
      <c r="I19" s="21">
        <f t="shared" si="1"/>
        <v>0</v>
      </c>
      <c r="J19" s="18"/>
      <c r="K19" s="21">
        <f t="shared" si="2"/>
        <v>0</v>
      </c>
      <c r="L19" s="48"/>
    </row>
    <row r="20" spans="1:12" ht="15" customHeight="1">
      <c r="A20" s="15">
        <v>2061</v>
      </c>
      <c r="B20" s="3">
        <v>2007</v>
      </c>
      <c r="C20" s="15">
        <v>5</v>
      </c>
      <c r="D20" s="15"/>
      <c r="E20" s="16"/>
      <c r="F20" s="17"/>
      <c r="G20" s="15"/>
      <c r="H20" s="18">
        <f>G20*H6</f>
        <v>0</v>
      </c>
      <c r="I20" s="21">
        <f t="shared" si="1"/>
        <v>0</v>
      </c>
      <c r="J20" s="18"/>
      <c r="K20" s="21">
        <f t="shared" si="2"/>
        <v>0</v>
      </c>
      <c r="L20" s="48"/>
    </row>
    <row r="21" spans="1:12" ht="15" customHeight="1">
      <c r="A21" s="15">
        <v>2062</v>
      </c>
      <c r="B21" s="3">
        <v>2007</v>
      </c>
      <c r="C21" s="15">
        <v>18</v>
      </c>
      <c r="D21" s="15"/>
      <c r="E21" s="16"/>
      <c r="F21" s="17"/>
      <c r="G21" s="15"/>
      <c r="H21" s="18">
        <f>G21*H6</f>
        <v>0</v>
      </c>
      <c r="I21" s="21">
        <f t="shared" si="1"/>
        <v>0</v>
      </c>
      <c r="J21" s="18"/>
      <c r="K21" s="21">
        <f t="shared" si="2"/>
        <v>0</v>
      </c>
      <c r="L21" s="48"/>
    </row>
    <row r="22" spans="1:12" ht="15" customHeight="1">
      <c r="A22" s="15">
        <v>2063</v>
      </c>
      <c r="B22" s="3">
        <v>2007</v>
      </c>
      <c r="C22" s="15">
        <v>9</v>
      </c>
      <c r="D22" s="15"/>
      <c r="E22" s="16"/>
      <c r="F22" s="17"/>
      <c r="G22" s="15"/>
      <c r="H22" s="18">
        <f>G22*H6</f>
        <v>0</v>
      </c>
      <c r="I22" s="21">
        <f t="shared" si="1"/>
        <v>0</v>
      </c>
      <c r="J22" s="18"/>
      <c r="K22" s="21">
        <f t="shared" si="2"/>
        <v>0</v>
      </c>
      <c r="L22" s="48"/>
    </row>
    <row r="23" spans="1:12" ht="15" customHeight="1">
      <c r="A23" s="15">
        <v>2090</v>
      </c>
      <c r="B23" s="3">
        <v>2009</v>
      </c>
      <c r="C23" s="15"/>
      <c r="D23" s="15" t="s">
        <v>68</v>
      </c>
      <c r="E23" s="19"/>
      <c r="F23" s="17"/>
      <c r="G23" s="15"/>
      <c r="H23" s="18">
        <f>G23*H6</f>
        <v>0</v>
      </c>
      <c r="I23" s="21">
        <f t="shared" si="1"/>
        <v>0</v>
      </c>
      <c r="J23" s="18"/>
      <c r="K23" s="21">
        <f t="shared" si="2"/>
        <v>0</v>
      </c>
      <c r="L23" s="48"/>
    </row>
    <row r="24" spans="1:12" ht="15" customHeight="1">
      <c r="A24" s="15">
        <v>2091</v>
      </c>
      <c r="B24" s="3">
        <v>2009</v>
      </c>
      <c r="C24" s="15">
        <v>21</v>
      </c>
      <c r="D24" s="15"/>
      <c r="E24" s="19"/>
      <c r="F24" s="17"/>
      <c r="G24" s="15"/>
      <c r="H24" s="18">
        <f>G24*H6</f>
        <v>0</v>
      </c>
      <c r="I24" s="21">
        <f t="shared" si="1"/>
        <v>0</v>
      </c>
      <c r="J24" s="18"/>
      <c r="K24" s="21">
        <f t="shared" si="2"/>
        <v>0</v>
      </c>
      <c r="L24" s="48"/>
    </row>
    <row r="25" spans="1:12" ht="15" customHeight="1">
      <c r="A25" s="15">
        <v>2092</v>
      </c>
      <c r="B25" s="3">
        <v>2009</v>
      </c>
      <c r="C25" s="15">
        <v>14</v>
      </c>
      <c r="D25" s="15"/>
      <c r="E25" s="16"/>
      <c r="F25" s="17"/>
      <c r="G25" s="15"/>
      <c r="H25" s="18">
        <f>G25*H6</f>
        <v>0</v>
      </c>
      <c r="I25" s="21">
        <f t="shared" si="1"/>
        <v>0</v>
      </c>
      <c r="J25" s="18"/>
      <c r="K25" s="21">
        <f t="shared" si="2"/>
        <v>0</v>
      </c>
      <c r="L25" s="48"/>
    </row>
    <row r="26" spans="1:12" ht="15" customHeight="1">
      <c r="A26" s="15">
        <v>2101</v>
      </c>
      <c r="B26" s="3">
        <v>2010</v>
      </c>
      <c r="C26" s="15">
        <v>25</v>
      </c>
      <c r="D26" s="15" t="s">
        <v>69</v>
      </c>
      <c r="E26" s="16"/>
      <c r="F26" s="17"/>
      <c r="G26" s="15"/>
      <c r="H26" s="18">
        <f>G26*H6</f>
        <v>0</v>
      </c>
      <c r="I26" s="21">
        <f t="shared" si="1"/>
        <v>0</v>
      </c>
      <c r="J26" s="18"/>
      <c r="K26" s="21">
        <f t="shared" si="2"/>
        <v>0</v>
      </c>
      <c r="L26" s="48"/>
    </row>
    <row r="27" spans="1:12" ht="15" customHeight="1">
      <c r="A27" s="15">
        <v>2102</v>
      </c>
      <c r="B27" s="3">
        <v>2010</v>
      </c>
      <c r="C27" s="15">
        <v>20</v>
      </c>
      <c r="D27" s="15"/>
      <c r="E27" s="16"/>
      <c r="F27" s="17"/>
      <c r="G27" s="15"/>
      <c r="H27" s="18">
        <f>G27*H6</f>
        <v>0</v>
      </c>
      <c r="I27" s="21">
        <f t="shared" si="1"/>
        <v>0</v>
      </c>
      <c r="J27" s="18"/>
      <c r="K27" s="21">
        <f t="shared" si="2"/>
        <v>0</v>
      </c>
      <c r="L27" s="48"/>
    </row>
    <row r="28" spans="1:12" ht="15" customHeight="1">
      <c r="A28" s="15">
        <v>2103</v>
      </c>
      <c r="B28" s="3">
        <v>2010</v>
      </c>
      <c r="C28" s="15">
        <v>2</v>
      </c>
      <c r="D28" s="15"/>
      <c r="E28" s="19"/>
      <c r="F28" s="17"/>
      <c r="G28" s="15"/>
      <c r="H28" s="18">
        <f>G28*H6</f>
        <v>0</v>
      </c>
      <c r="I28" s="21">
        <f t="shared" si="1"/>
        <v>0</v>
      </c>
      <c r="J28" s="18"/>
      <c r="K28" s="21">
        <f t="shared" si="2"/>
        <v>0</v>
      </c>
      <c r="L28" s="48"/>
    </row>
    <row r="29" spans="1:12" ht="15" customHeight="1">
      <c r="A29" s="15">
        <v>2111</v>
      </c>
      <c r="B29" s="3">
        <v>2011</v>
      </c>
      <c r="C29" s="15">
        <v>7</v>
      </c>
      <c r="D29" s="15"/>
      <c r="E29" s="19"/>
      <c r="F29" s="17"/>
      <c r="G29" s="15"/>
      <c r="H29" s="18">
        <f>G29*H6</f>
        <v>0</v>
      </c>
      <c r="I29" s="21">
        <f t="shared" si="1"/>
        <v>0</v>
      </c>
      <c r="J29" s="18"/>
      <c r="K29" s="21">
        <f t="shared" si="2"/>
        <v>0</v>
      </c>
      <c r="L29" s="48"/>
    </row>
    <row r="30" spans="1:12" ht="15" customHeight="1">
      <c r="A30" s="15">
        <v>2112</v>
      </c>
      <c r="B30" s="3">
        <v>2011</v>
      </c>
      <c r="C30" s="15">
        <v>8</v>
      </c>
      <c r="D30" s="15"/>
      <c r="E30" s="19"/>
      <c r="F30" s="17"/>
      <c r="G30" s="15"/>
      <c r="H30" s="18">
        <f>G30*H6</f>
        <v>0</v>
      </c>
      <c r="I30" s="21">
        <f t="shared" si="1"/>
        <v>0</v>
      </c>
      <c r="J30" s="18"/>
      <c r="K30" s="21">
        <f t="shared" si="2"/>
        <v>0</v>
      </c>
      <c r="L30" s="48"/>
    </row>
    <row r="31" spans="1:12" ht="15" customHeight="1">
      <c r="A31" s="15">
        <v>2113</v>
      </c>
      <c r="B31" s="3">
        <v>2011</v>
      </c>
      <c r="C31" s="15">
        <v>11</v>
      </c>
      <c r="D31" s="15"/>
      <c r="E31" s="19"/>
      <c r="F31" s="17"/>
      <c r="G31" s="15"/>
      <c r="H31" s="18">
        <f>G31*H6</f>
        <v>0</v>
      </c>
      <c r="I31" s="21">
        <f t="shared" si="1"/>
        <v>0</v>
      </c>
      <c r="J31" s="18"/>
      <c r="K31" s="21">
        <f t="shared" si="2"/>
        <v>0</v>
      </c>
      <c r="L31" s="48"/>
    </row>
    <row r="32" spans="1:12" ht="15" customHeight="1">
      <c r="A32" s="15">
        <v>1301</v>
      </c>
      <c r="B32" s="3">
        <v>2013</v>
      </c>
      <c r="C32" s="15">
        <v>1</v>
      </c>
      <c r="D32" s="15"/>
      <c r="E32" s="19"/>
      <c r="F32" s="17"/>
      <c r="G32" s="15"/>
      <c r="H32" s="18">
        <f>G32*H6</f>
        <v>0</v>
      </c>
      <c r="I32" s="21">
        <f t="shared" si="1"/>
        <v>0</v>
      </c>
      <c r="J32" s="18"/>
      <c r="K32" s="21">
        <f t="shared" si="2"/>
        <v>0</v>
      </c>
      <c r="L32" s="48"/>
    </row>
    <row r="33" spans="1:12" ht="15" customHeight="1">
      <c r="A33" s="15">
        <v>1302</v>
      </c>
      <c r="B33" s="3">
        <v>2013</v>
      </c>
      <c r="C33" s="15">
        <v>6</v>
      </c>
      <c r="D33" s="15"/>
      <c r="E33" s="19"/>
      <c r="F33" s="17"/>
      <c r="G33" s="15"/>
      <c r="H33" s="18">
        <f>G33*H6</f>
        <v>0</v>
      </c>
      <c r="I33" s="21">
        <f t="shared" si="1"/>
        <v>0</v>
      </c>
      <c r="J33" s="18"/>
      <c r="K33" s="21">
        <f t="shared" si="2"/>
        <v>0</v>
      </c>
      <c r="L33" s="48"/>
    </row>
    <row r="34" spans="1:12" ht="15" customHeight="1">
      <c r="A34" s="15">
        <v>1401</v>
      </c>
      <c r="B34" s="3">
        <v>2014</v>
      </c>
      <c r="C34" s="15">
        <v>12</v>
      </c>
      <c r="D34" s="15"/>
      <c r="E34" s="16"/>
      <c r="F34" s="17"/>
      <c r="G34" s="15"/>
      <c r="H34" s="18">
        <f>G34*H6</f>
        <v>0</v>
      </c>
      <c r="I34" s="21">
        <f t="shared" si="1"/>
        <v>0</v>
      </c>
      <c r="J34" s="18"/>
      <c r="K34" s="21">
        <f t="shared" si="2"/>
        <v>0</v>
      </c>
      <c r="L34" s="48"/>
    </row>
    <row r="35" spans="1:12" ht="15" customHeight="1">
      <c r="A35" s="15">
        <v>1402</v>
      </c>
      <c r="B35" s="3">
        <v>2014</v>
      </c>
      <c r="C35" s="15">
        <v>15</v>
      </c>
      <c r="D35" s="15"/>
      <c r="E35" s="16"/>
      <c r="F35" s="17"/>
      <c r="G35" s="15"/>
      <c r="H35" s="18">
        <f>G35*H6</f>
        <v>0</v>
      </c>
      <c r="I35" s="21">
        <f t="shared" si="1"/>
        <v>0</v>
      </c>
      <c r="J35" s="18"/>
      <c r="K35" s="21">
        <f t="shared" si="2"/>
        <v>0</v>
      </c>
      <c r="L35" s="48"/>
    </row>
    <row r="36" spans="1:12" ht="15" customHeight="1">
      <c r="A36" s="15">
        <v>1403</v>
      </c>
      <c r="B36" s="3">
        <v>2014</v>
      </c>
      <c r="C36" s="15">
        <v>10</v>
      </c>
      <c r="D36" s="15"/>
      <c r="E36" s="16"/>
      <c r="F36" s="17"/>
      <c r="G36" s="15"/>
      <c r="H36" s="18">
        <f>G36*H6</f>
        <v>0</v>
      </c>
      <c r="I36" s="21">
        <f t="shared" si="1"/>
        <v>0</v>
      </c>
      <c r="J36" s="18"/>
      <c r="K36" s="21">
        <f t="shared" si="2"/>
        <v>0</v>
      </c>
      <c r="L36" s="48"/>
    </row>
    <row r="37" spans="1:12" ht="15" customHeight="1">
      <c r="A37" s="15">
        <v>1404</v>
      </c>
      <c r="B37" s="3">
        <v>2014</v>
      </c>
      <c r="C37" s="15">
        <v>3</v>
      </c>
      <c r="D37" s="15"/>
      <c r="E37" s="16"/>
      <c r="F37" s="17"/>
      <c r="G37" s="15"/>
      <c r="H37" s="18">
        <f>G37*H6</f>
        <v>0</v>
      </c>
      <c r="I37" s="21">
        <f t="shared" si="1"/>
        <v>0</v>
      </c>
      <c r="J37" s="18"/>
      <c r="K37" s="21">
        <f t="shared" si="2"/>
        <v>0</v>
      </c>
      <c r="L37" s="48"/>
    </row>
    <row r="38" spans="1:12" ht="15" customHeight="1">
      <c r="A38" s="15">
        <v>1405</v>
      </c>
      <c r="B38" s="3">
        <v>2014</v>
      </c>
      <c r="C38" s="15">
        <v>16</v>
      </c>
      <c r="D38" s="15"/>
      <c r="E38" s="16"/>
      <c r="F38" s="17"/>
      <c r="G38" s="15"/>
      <c r="H38" s="18">
        <f>G38*H6</f>
        <v>0</v>
      </c>
      <c r="I38" s="21">
        <f t="shared" si="1"/>
        <v>0</v>
      </c>
      <c r="J38" s="18"/>
      <c r="K38" s="21">
        <f t="shared" si="2"/>
        <v>0</v>
      </c>
      <c r="L38" s="48"/>
    </row>
    <row r="39" spans="1:12" ht="15" customHeight="1">
      <c r="A39" s="15">
        <v>2141</v>
      </c>
      <c r="B39" s="3">
        <v>2015</v>
      </c>
      <c r="C39" s="15">
        <v>20</v>
      </c>
      <c r="D39" s="15"/>
      <c r="E39" s="16"/>
      <c r="F39" s="17"/>
      <c r="G39" s="15"/>
      <c r="H39" s="18">
        <f>G39*H6</f>
        <v>0</v>
      </c>
      <c r="I39" s="21">
        <f t="shared" si="1"/>
        <v>0</v>
      </c>
      <c r="J39" s="18"/>
      <c r="K39" s="21">
        <f t="shared" si="2"/>
        <v>0</v>
      </c>
      <c r="L39" s="48"/>
    </row>
    <row r="40" spans="1:12" ht="15" customHeight="1">
      <c r="A40" s="15">
        <v>2142</v>
      </c>
      <c r="B40" s="3">
        <v>2015</v>
      </c>
      <c r="C40" s="15">
        <v>4</v>
      </c>
      <c r="D40" s="15"/>
      <c r="E40" s="16"/>
      <c r="F40" s="17"/>
      <c r="G40" s="15"/>
      <c r="H40" s="18">
        <f>G40*H6</f>
        <v>0</v>
      </c>
      <c r="I40" s="21">
        <f t="shared" si="1"/>
        <v>0</v>
      </c>
      <c r="J40" s="18"/>
      <c r="K40" s="21">
        <f t="shared" si="2"/>
        <v>0</v>
      </c>
      <c r="L40" s="48"/>
    </row>
    <row r="41" spans="1:12" ht="15" customHeight="1">
      <c r="A41" s="15">
        <v>2143</v>
      </c>
      <c r="B41" s="3">
        <v>2015</v>
      </c>
      <c r="C41" s="15">
        <v>17</v>
      </c>
      <c r="D41" s="15"/>
      <c r="E41" s="16"/>
      <c r="F41" s="17"/>
      <c r="G41" s="15"/>
      <c r="H41" s="18">
        <f>G41*H6</f>
        <v>0</v>
      </c>
      <c r="I41" s="21">
        <f t="shared" si="1"/>
        <v>0</v>
      </c>
      <c r="J41" s="18"/>
      <c r="K41" s="21">
        <f t="shared" si="2"/>
        <v>0</v>
      </c>
      <c r="L41" s="48"/>
    </row>
    <row r="42" spans="1:12" ht="15" customHeight="1">
      <c r="A42" s="15">
        <v>2151</v>
      </c>
      <c r="B42" s="3">
        <v>2016</v>
      </c>
      <c r="C42" s="15">
        <v>22</v>
      </c>
      <c r="D42" s="15"/>
      <c r="E42" s="16"/>
      <c r="F42" s="17"/>
      <c r="G42" s="15"/>
      <c r="H42" s="18">
        <f>G42*H6</f>
        <v>0</v>
      </c>
      <c r="I42" s="21">
        <f t="shared" si="1"/>
        <v>0</v>
      </c>
      <c r="J42" s="18"/>
      <c r="K42" s="21">
        <f t="shared" si="2"/>
        <v>0</v>
      </c>
      <c r="L42" s="48"/>
    </row>
    <row r="43" spans="1:12" ht="15" customHeight="1">
      <c r="A43" s="15">
        <v>2152</v>
      </c>
      <c r="B43" s="3">
        <v>2016</v>
      </c>
      <c r="C43" s="15">
        <v>23</v>
      </c>
      <c r="D43" s="15"/>
      <c r="E43" s="16"/>
      <c r="F43" s="17"/>
      <c r="G43" s="15"/>
      <c r="H43" s="18">
        <f>G43*H6</f>
        <v>0</v>
      </c>
      <c r="I43" s="21">
        <f t="shared" si="1"/>
        <v>0</v>
      </c>
      <c r="J43" s="18"/>
      <c r="K43" s="21">
        <f t="shared" si="2"/>
        <v>0</v>
      </c>
      <c r="L43" s="48"/>
    </row>
    <row r="44" spans="1:12" ht="15" customHeight="1">
      <c r="A44" s="15">
        <v>2153</v>
      </c>
      <c r="B44" s="3">
        <v>2016</v>
      </c>
      <c r="C44" s="15">
        <v>24</v>
      </c>
      <c r="D44" s="15" t="s">
        <v>69</v>
      </c>
      <c r="E44" s="16"/>
      <c r="F44" s="17"/>
      <c r="G44" s="15"/>
      <c r="H44" s="18">
        <f>G44*H6</f>
        <v>0</v>
      </c>
      <c r="I44" s="21">
        <f t="shared" si="1"/>
        <v>0</v>
      </c>
      <c r="J44" s="18"/>
      <c r="K44" s="21">
        <f t="shared" si="2"/>
        <v>0</v>
      </c>
      <c r="L44" s="48"/>
    </row>
    <row r="45" spans="1:12" ht="15" customHeight="1">
      <c r="A45" s="50">
        <v>2161</v>
      </c>
      <c r="B45" s="3">
        <v>2017</v>
      </c>
      <c r="C45" s="15">
        <v>13</v>
      </c>
      <c r="D45" s="15"/>
      <c r="E45" s="16"/>
      <c r="F45" s="17"/>
      <c r="G45" s="15"/>
      <c r="H45" s="18">
        <f>G45*H6</f>
        <v>0</v>
      </c>
      <c r="I45" s="21">
        <f t="shared" si="1"/>
        <v>0</v>
      </c>
      <c r="J45" s="18"/>
      <c r="K45" s="21">
        <f t="shared" si="2"/>
        <v>0</v>
      </c>
      <c r="L45" s="48"/>
    </row>
    <row r="46" spans="1:12" ht="15" customHeight="1">
      <c r="A46" s="50">
        <v>2162</v>
      </c>
      <c r="B46" s="3">
        <v>2017</v>
      </c>
      <c r="C46" s="15">
        <v>19</v>
      </c>
      <c r="D46" s="15"/>
      <c r="E46" s="16"/>
      <c r="F46" s="17"/>
      <c r="G46" s="15"/>
      <c r="H46" s="18">
        <f>G46*H6</f>
        <v>0</v>
      </c>
      <c r="I46" s="21">
        <f t="shared" si="1"/>
        <v>0</v>
      </c>
      <c r="J46" s="18"/>
      <c r="K46" s="21">
        <f t="shared" si="2"/>
        <v>0</v>
      </c>
      <c r="L46" s="48"/>
    </row>
    <row r="47" spans="1:12" ht="15" customHeight="1">
      <c r="A47" s="50">
        <v>2163</v>
      </c>
      <c r="B47" s="3">
        <v>2017</v>
      </c>
      <c r="C47" s="15">
        <v>28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 t="shared" si="2"/>
        <v>0</v>
      </c>
      <c r="L47" s="48"/>
    </row>
    <row r="48" spans="1:12" ht="15" customHeight="1">
      <c r="A48" s="15" t="s">
        <v>11</v>
      </c>
      <c r="B48" s="3">
        <v>1997</v>
      </c>
      <c r="C48" s="15"/>
      <c r="D48" s="15"/>
      <c r="E48" s="16"/>
      <c r="F48" s="17"/>
      <c r="G48" s="15"/>
      <c r="H48" s="18">
        <f>G48*H6</f>
        <v>0</v>
      </c>
      <c r="I48" s="21">
        <f t="shared" si="1"/>
        <v>0</v>
      </c>
      <c r="J48" s="18"/>
      <c r="K48" s="21">
        <f t="shared" si="2"/>
        <v>0</v>
      </c>
      <c r="L48" s="48"/>
    </row>
    <row r="49" spans="1:12" ht="15" customHeight="1">
      <c r="A49" s="15" t="s">
        <v>12</v>
      </c>
      <c r="B49" s="3">
        <v>2005</v>
      </c>
      <c r="C49" s="15"/>
      <c r="D49" s="15"/>
      <c r="E49" s="16"/>
      <c r="F49" s="17"/>
      <c r="G49" s="15"/>
      <c r="H49" s="18">
        <f>G49*H6</f>
        <v>0</v>
      </c>
      <c r="I49" s="21">
        <f t="shared" si="1"/>
        <v>0</v>
      </c>
      <c r="J49" s="18"/>
      <c r="K49" s="21">
        <f t="shared" si="2"/>
        <v>0</v>
      </c>
      <c r="L49" s="48"/>
    </row>
    <row r="50" spans="1:12" ht="15" customHeight="1">
      <c r="A50" s="15" t="s">
        <v>13</v>
      </c>
      <c r="B50" s="3">
        <v>2003</v>
      </c>
      <c r="C50" s="15"/>
      <c r="D50" s="15"/>
      <c r="E50" s="16"/>
      <c r="F50" s="17"/>
      <c r="G50" s="15"/>
      <c r="H50" s="18">
        <f>G50*H6</f>
        <v>0</v>
      </c>
      <c r="I50" s="21">
        <f t="shared" si="1"/>
        <v>0</v>
      </c>
      <c r="J50" s="18"/>
      <c r="K50" s="21">
        <f t="shared" si="2"/>
        <v>0</v>
      </c>
      <c r="L50" s="48"/>
    </row>
    <row r="51" spans="1:12" ht="15" customHeight="1">
      <c r="A51" s="3"/>
      <c r="B51" s="3"/>
      <c r="C51" s="3"/>
      <c r="D51" s="3" t="s">
        <v>70</v>
      </c>
      <c r="E51" s="3"/>
      <c r="F51" s="20">
        <f t="shared" ref="F51:L51" si="3">SUM(F8:F50)</f>
        <v>0</v>
      </c>
      <c r="G51" s="20">
        <f t="shared" si="3"/>
        <v>0</v>
      </c>
      <c r="H51" s="20">
        <f t="shared" si="3"/>
        <v>0</v>
      </c>
      <c r="I51" s="20">
        <f t="shared" si="3"/>
        <v>0</v>
      </c>
      <c r="J51" s="20">
        <f t="shared" si="3"/>
        <v>0</v>
      </c>
      <c r="K51" s="20">
        <f t="shared" si="3"/>
        <v>0</v>
      </c>
      <c r="L51" s="20">
        <f t="shared" si="3"/>
        <v>0</v>
      </c>
    </row>
    <row r="52" spans="1:12" ht="15" customHeight="1"/>
    <row r="53" spans="1:12" ht="15" customHeight="1"/>
    <row r="55" spans="1:12" ht="27.75" thickBot="1">
      <c r="F55" s="6" t="s">
        <v>71</v>
      </c>
      <c r="G55" s="44"/>
      <c r="H55" s="4"/>
      <c r="I55" s="4"/>
      <c r="J55" s="4"/>
      <c r="K55" s="4"/>
    </row>
    <row r="56" spans="1:12" ht="15.75" thickTop="1">
      <c r="G56" t="s">
        <v>73</v>
      </c>
      <c r="L56" s="24"/>
    </row>
    <row r="57" spans="1:12">
      <c r="G57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workbookViewId="0">
      <selection activeCell="H6" sqref="H6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56</v>
      </c>
      <c r="L1" s="9" t="s">
        <v>2</v>
      </c>
    </row>
    <row r="2" spans="1:12" ht="24.75" thickTop="1" thickBot="1">
      <c r="A2" s="7" t="s">
        <v>1</v>
      </c>
      <c r="J2" s="5"/>
      <c r="K2" s="8" t="s">
        <v>80</v>
      </c>
      <c r="L2" s="8">
        <f>'Jan 2017'!L2</f>
        <v>2017</v>
      </c>
    </row>
    <row r="3" spans="1:12" ht="24.75" thickTop="1" thickBot="1">
      <c r="A3" s="7"/>
      <c r="J3" s="5"/>
    </row>
    <row r="4" spans="1:12" ht="17.25" thickTop="1" thickBot="1">
      <c r="E4" s="10" t="s">
        <v>58</v>
      </c>
      <c r="F4" s="11">
        <f>F53</f>
        <v>0</v>
      </c>
      <c r="G4" s="11">
        <f t="shared" ref="G4:L4" si="0">G53</f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0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67" t="s">
        <v>59</v>
      </c>
      <c r="G5" s="67"/>
      <c r="H5" s="67"/>
      <c r="I5" s="30"/>
      <c r="J5" s="1"/>
      <c r="K5" s="1"/>
      <c r="L5" s="2"/>
    </row>
    <row r="6" spans="1:12" ht="18.75" customHeight="1" thickTop="1" thickBot="1">
      <c r="A6" s="70" t="s">
        <v>10</v>
      </c>
      <c r="B6" s="70" t="s">
        <v>2</v>
      </c>
      <c r="C6" s="70" t="s">
        <v>60</v>
      </c>
      <c r="D6" s="70" t="s">
        <v>22</v>
      </c>
      <c r="E6" s="70" t="s">
        <v>61</v>
      </c>
      <c r="F6" s="22"/>
      <c r="G6" s="14" t="s">
        <v>62</v>
      </c>
      <c r="H6" s="23">
        <v>25.25</v>
      </c>
      <c r="I6" s="31" t="s">
        <v>63</v>
      </c>
      <c r="J6" s="13"/>
      <c r="K6" s="13" t="s">
        <v>64</v>
      </c>
      <c r="L6" s="57"/>
    </row>
    <row r="7" spans="1:12" ht="16.5" thickTop="1" thickBot="1">
      <c r="A7" s="70"/>
      <c r="B7" s="70"/>
      <c r="C7" s="70"/>
      <c r="D7" s="70"/>
      <c r="E7" s="70"/>
      <c r="F7" s="57" t="s">
        <v>3</v>
      </c>
      <c r="G7" s="57" t="s">
        <v>4</v>
      </c>
      <c r="H7" s="57" t="s">
        <v>5</v>
      </c>
      <c r="I7" s="57" t="s">
        <v>7</v>
      </c>
      <c r="J7" s="13" t="s">
        <v>6</v>
      </c>
      <c r="K7" s="57" t="s">
        <v>7</v>
      </c>
      <c r="L7" s="57" t="s">
        <v>8</v>
      </c>
    </row>
    <row r="8" spans="1:12" ht="15" customHeight="1" thickTop="1">
      <c r="A8" s="15">
        <v>718</v>
      </c>
      <c r="B8" s="3">
        <v>1997</v>
      </c>
      <c r="C8" s="15"/>
      <c r="D8" s="15" t="s">
        <v>65</v>
      </c>
      <c r="E8" s="16"/>
      <c r="F8" s="17"/>
      <c r="G8" s="15"/>
      <c r="H8" s="18">
        <f>G8*H6</f>
        <v>0</v>
      </c>
      <c r="I8" s="21">
        <f t="shared" ref="I8:I50" si="1">SUM(F8,H8)</f>
        <v>0</v>
      </c>
      <c r="J8" s="18"/>
      <c r="K8" s="21">
        <f t="shared" ref="K8:K50" si="2">SUM(I8,J8)</f>
        <v>0</v>
      </c>
      <c r="L8" s="48"/>
    </row>
    <row r="9" spans="1:12" ht="15" customHeight="1">
      <c r="A9" s="15">
        <v>721</v>
      </c>
      <c r="B9" s="3">
        <v>1997</v>
      </c>
      <c r="C9" s="15"/>
      <c r="D9" s="15" t="s">
        <v>65</v>
      </c>
      <c r="E9" s="16"/>
      <c r="F9" s="17"/>
      <c r="G9" s="15"/>
      <c r="H9" s="18">
        <f>G9*H6</f>
        <v>0</v>
      </c>
      <c r="I9" s="21">
        <f t="shared" si="1"/>
        <v>0</v>
      </c>
      <c r="J9" s="18"/>
      <c r="K9" s="21">
        <f t="shared" si="2"/>
        <v>0</v>
      </c>
      <c r="L9" s="48"/>
    </row>
    <row r="10" spans="1:12" ht="15" customHeight="1">
      <c r="A10" s="15">
        <v>723</v>
      </c>
      <c r="B10" s="3">
        <v>1997</v>
      </c>
      <c r="C10" s="15"/>
      <c r="D10" s="15" t="s">
        <v>65</v>
      </c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 t="shared" si="2"/>
        <v>0</v>
      </c>
      <c r="L10" s="48"/>
    </row>
    <row r="11" spans="1:12" ht="15" customHeight="1">
      <c r="A11" s="15">
        <v>2008</v>
      </c>
      <c r="B11" s="3">
        <v>2000</v>
      </c>
      <c r="C11" s="15">
        <v>27</v>
      </c>
      <c r="D11" s="15"/>
      <c r="E11" s="16"/>
      <c r="F11" s="17"/>
      <c r="G11" s="15"/>
      <c r="H11" s="18">
        <f>G11*H6</f>
        <v>0</v>
      </c>
      <c r="I11" s="21">
        <f t="shared" si="1"/>
        <v>0</v>
      </c>
      <c r="J11" s="18"/>
      <c r="K11" s="21">
        <f t="shared" si="2"/>
        <v>0</v>
      </c>
      <c r="L11" s="48"/>
    </row>
    <row r="12" spans="1:12" ht="15" customHeight="1">
      <c r="A12" s="15">
        <v>2016</v>
      </c>
      <c r="B12" s="3">
        <v>2001</v>
      </c>
      <c r="C12" s="15"/>
      <c r="D12" s="15" t="s">
        <v>65</v>
      </c>
      <c r="E12" s="16"/>
      <c r="F12" s="17"/>
      <c r="G12" s="15"/>
      <c r="H12" s="18">
        <f>G12*H6</f>
        <v>0</v>
      </c>
      <c r="I12" s="21">
        <f t="shared" si="1"/>
        <v>0</v>
      </c>
      <c r="J12" s="18"/>
      <c r="K12" s="21">
        <f t="shared" si="2"/>
        <v>0</v>
      </c>
      <c r="L12" s="48"/>
    </row>
    <row r="13" spans="1:12" ht="15" customHeight="1">
      <c r="A13" s="15">
        <v>2017</v>
      </c>
      <c r="B13" s="3">
        <v>2001</v>
      </c>
      <c r="C13" s="15"/>
      <c r="D13" s="15" t="s">
        <v>65</v>
      </c>
      <c r="E13" s="16"/>
      <c r="F13" s="17"/>
      <c r="G13" s="15"/>
      <c r="H13" s="18">
        <f>G13*H6</f>
        <v>0</v>
      </c>
      <c r="I13" s="21">
        <f t="shared" si="1"/>
        <v>0</v>
      </c>
      <c r="J13" s="18"/>
      <c r="K13" s="21">
        <f t="shared" si="2"/>
        <v>0</v>
      </c>
      <c r="L13" s="48"/>
    </row>
    <row r="14" spans="1:12" ht="15" customHeight="1">
      <c r="A14" s="15">
        <v>2019</v>
      </c>
      <c r="B14" s="3">
        <v>2001</v>
      </c>
      <c r="C14" s="15"/>
      <c r="D14" s="15" t="s">
        <v>65</v>
      </c>
      <c r="E14" s="16"/>
      <c r="F14" s="17"/>
      <c r="G14" s="15"/>
      <c r="H14" s="18">
        <f>G14*H6</f>
        <v>0</v>
      </c>
      <c r="I14" s="21">
        <f t="shared" si="1"/>
        <v>0</v>
      </c>
      <c r="J14" s="18"/>
      <c r="K14" s="21">
        <f t="shared" si="2"/>
        <v>0</v>
      </c>
      <c r="L14" s="48"/>
    </row>
    <row r="15" spans="1:12" ht="15" customHeight="1">
      <c r="A15" s="15">
        <v>2023</v>
      </c>
      <c r="B15" s="3">
        <v>2002</v>
      </c>
      <c r="C15" s="15"/>
      <c r="D15" s="15" t="s">
        <v>65</v>
      </c>
      <c r="E15" s="16"/>
      <c r="F15" s="17"/>
      <c r="G15" s="15"/>
      <c r="H15" s="18">
        <f>G15*H6</f>
        <v>0</v>
      </c>
      <c r="I15" s="21">
        <f t="shared" si="1"/>
        <v>0</v>
      </c>
      <c r="J15" s="18"/>
      <c r="K15" s="21">
        <f t="shared" si="2"/>
        <v>0</v>
      </c>
      <c r="L15" s="48"/>
    </row>
    <row r="16" spans="1:12" ht="15" customHeight="1">
      <c r="A16" s="15">
        <v>2024</v>
      </c>
      <c r="B16" s="3">
        <v>2002</v>
      </c>
      <c r="C16" s="15"/>
      <c r="D16" s="15" t="s">
        <v>65</v>
      </c>
      <c r="E16" s="16"/>
      <c r="F16" s="17"/>
      <c r="G16" s="15"/>
      <c r="H16" s="18">
        <f>G16*H6</f>
        <v>0</v>
      </c>
      <c r="I16" s="21">
        <f t="shared" si="1"/>
        <v>0</v>
      </c>
      <c r="J16" s="18"/>
      <c r="K16" s="21">
        <f t="shared" si="2"/>
        <v>0</v>
      </c>
      <c r="L16" s="48"/>
    </row>
    <row r="17" spans="1:12" ht="15" customHeight="1">
      <c r="A17" s="15">
        <v>2041</v>
      </c>
      <c r="B17" s="3">
        <v>2004</v>
      </c>
      <c r="C17" s="15"/>
      <c r="D17" s="15" t="s">
        <v>66</v>
      </c>
      <c r="E17" s="16"/>
      <c r="F17" s="17"/>
      <c r="G17" s="15"/>
      <c r="H17" s="18">
        <f>G17*H6</f>
        <v>0</v>
      </c>
      <c r="I17" s="21">
        <f t="shared" si="1"/>
        <v>0</v>
      </c>
      <c r="J17" s="18"/>
      <c r="K17" s="21">
        <f t="shared" si="2"/>
        <v>0</v>
      </c>
      <c r="L17" s="48"/>
    </row>
    <row r="18" spans="1:12" ht="15" customHeight="1">
      <c r="A18" s="15">
        <v>2042</v>
      </c>
      <c r="B18" s="3">
        <v>2004</v>
      </c>
      <c r="C18" s="15">
        <v>26</v>
      </c>
      <c r="D18" s="15"/>
      <c r="E18" s="19"/>
      <c r="F18" s="17"/>
      <c r="G18" s="15"/>
      <c r="H18" s="18">
        <f>G18*H6</f>
        <v>0</v>
      </c>
      <c r="I18" s="21">
        <f t="shared" si="1"/>
        <v>0</v>
      </c>
      <c r="J18" s="18"/>
      <c r="K18" s="21">
        <f t="shared" si="2"/>
        <v>0</v>
      </c>
      <c r="L18" s="48"/>
    </row>
    <row r="19" spans="1:12" ht="15" customHeight="1">
      <c r="A19" s="15">
        <v>2043</v>
      </c>
      <c r="B19" s="3">
        <v>2004</v>
      </c>
      <c r="C19" s="15" t="s">
        <v>67</v>
      </c>
      <c r="D19" s="15"/>
      <c r="E19" s="16"/>
      <c r="F19" s="17"/>
      <c r="G19" s="15"/>
      <c r="H19" s="18">
        <f>G19*H6</f>
        <v>0</v>
      </c>
      <c r="I19" s="21">
        <f t="shared" si="1"/>
        <v>0</v>
      </c>
      <c r="J19" s="18"/>
      <c r="K19" s="21">
        <f t="shared" si="2"/>
        <v>0</v>
      </c>
      <c r="L19" s="48"/>
    </row>
    <row r="20" spans="1:12" ht="15" customHeight="1">
      <c r="A20" s="15">
        <v>2061</v>
      </c>
      <c r="B20" s="3">
        <v>2007</v>
      </c>
      <c r="C20" s="15">
        <v>5</v>
      </c>
      <c r="D20" s="15"/>
      <c r="E20" s="16"/>
      <c r="F20" s="17"/>
      <c r="G20" s="15"/>
      <c r="H20" s="18">
        <f>G20*H6</f>
        <v>0</v>
      </c>
      <c r="I20" s="21">
        <f t="shared" si="1"/>
        <v>0</v>
      </c>
      <c r="J20" s="18"/>
      <c r="K20" s="21">
        <f t="shared" si="2"/>
        <v>0</v>
      </c>
      <c r="L20" s="48"/>
    </row>
    <row r="21" spans="1:12" ht="15" customHeight="1">
      <c r="A21" s="15">
        <v>2062</v>
      </c>
      <c r="B21" s="3">
        <v>2007</v>
      </c>
      <c r="C21" s="15">
        <v>18</v>
      </c>
      <c r="D21" s="15"/>
      <c r="E21" s="16"/>
      <c r="F21" s="17"/>
      <c r="G21" s="15"/>
      <c r="H21" s="18">
        <f>G21*H6</f>
        <v>0</v>
      </c>
      <c r="I21" s="21">
        <f t="shared" si="1"/>
        <v>0</v>
      </c>
      <c r="J21" s="18"/>
      <c r="K21" s="21">
        <f t="shared" si="2"/>
        <v>0</v>
      </c>
      <c r="L21" s="48"/>
    </row>
    <row r="22" spans="1:12" ht="15" customHeight="1">
      <c r="A22" s="15">
        <v>2063</v>
      </c>
      <c r="B22" s="3">
        <v>2007</v>
      </c>
      <c r="C22" s="15">
        <v>9</v>
      </c>
      <c r="D22" s="15"/>
      <c r="E22" s="16"/>
      <c r="F22" s="17"/>
      <c r="G22" s="15"/>
      <c r="H22" s="18">
        <f>G22*H6</f>
        <v>0</v>
      </c>
      <c r="I22" s="21">
        <f t="shared" si="1"/>
        <v>0</v>
      </c>
      <c r="J22" s="18"/>
      <c r="K22" s="21">
        <f t="shared" si="2"/>
        <v>0</v>
      </c>
      <c r="L22" s="48"/>
    </row>
    <row r="23" spans="1:12" ht="15" customHeight="1">
      <c r="A23" s="15">
        <v>2090</v>
      </c>
      <c r="B23" s="3">
        <v>2009</v>
      </c>
      <c r="C23" s="15"/>
      <c r="D23" s="15" t="s">
        <v>68</v>
      </c>
      <c r="E23" s="19"/>
      <c r="F23" s="17"/>
      <c r="G23" s="15"/>
      <c r="H23" s="18">
        <f>G23*H6</f>
        <v>0</v>
      </c>
      <c r="I23" s="21">
        <f t="shared" si="1"/>
        <v>0</v>
      </c>
      <c r="J23" s="18"/>
      <c r="K23" s="21">
        <f t="shared" si="2"/>
        <v>0</v>
      </c>
      <c r="L23" s="48"/>
    </row>
    <row r="24" spans="1:12" ht="15" customHeight="1">
      <c r="A24" s="15">
        <v>2091</v>
      </c>
      <c r="B24" s="3">
        <v>2009</v>
      </c>
      <c r="C24" s="15">
        <v>21</v>
      </c>
      <c r="D24" s="15"/>
      <c r="E24" s="19"/>
      <c r="F24" s="17"/>
      <c r="G24" s="15"/>
      <c r="H24" s="18">
        <f>G24*H6</f>
        <v>0</v>
      </c>
      <c r="I24" s="21">
        <f t="shared" si="1"/>
        <v>0</v>
      </c>
      <c r="J24" s="18"/>
      <c r="K24" s="21">
        <f t="shared" si="2"/>
        <v>0</v>
      </c>
      <c r="L24" s="48"/>
    </row>
    <row r="25" spans="1:12" ht="15" customHeight="1">
      <c r="A25" s="15">
        <v>2092</v>
      </c>
      <c r="B25" s="3">
        <v>2009</v>
      </c>
      <c r="C25" s="15">
        <v>14</v>
      </c>
      <c r="D25" s="15"/>
      <c r="E25" s="16"/>
      <c r="F25" s="17"/>
      <c r="G25" s="15"/>
      <c r="H25" s="18">
        <f>G25*H6</f>
        <v>0</v>
      </c>
      <c r="I25" s="21">
        <f t="shared" si="1"/>
        <v>0</v>
      </c>
      <c r="J25" s="18"/>
      <c r="K25" s="21">
        <f t="shared" si="2"/>
        <v>0</v>
      </c>
      <c r="L25" s="48"/>
    </row>
    <row r="26" spans="1:12" ht="15" customHeight="1">
      <c r="A26" s="15">
        <v>2101</v>
      </c>
      <c r="B26" s="3">
        <v>2010</v>
      </c>
      <c r="C26" s="15">
        <v>25</v>
      </c>
      <c r="D26" s="15" t="s">
        <v>69</v>
      </c>
      <c r="E26" s="16"/>
      <c r="F26" s="17"/>
      <c r="G26" s="15"/>
      <c r="H26" s="18">
        <f>G26*H6</f>
        <v>0</v>
      </c>
      <c r="I26" s="21">
        <f t="shared" si="1"/>
        <v>0</v>
      </c>
      <c r="J26" s="18"/>
      <c r="K26" s="21">
        <f t="shared" si="2"/>
        <v>0</v>
      </c>
      <c r="L26" s="48"/>
    </row>
    <row r="27" spans="1:12" ht="15" customHeight="1">
      <c r="A27" s="15">
        <v>2102</v>
      </c>
      <c r="B27" s="3">
        <v>2010</v>
      </c>
      <c r="C27" s="15">
        <v>20</v>
      </c>
      <c r="D27" s="15"/>
      <c r="E27" s="16"/>
      <c r="F27" s="17"/>
      <c r="G27" s="15"/>
      <c r="H27" s="18">
        <f>G27*H6</f>
        <v>0</v>
      </c>
      <c r="I27" s="21">
        <f t="shared" si="1"/>
        <v>0</v>
      </c>
      <c r="J27" s="18"/>
      <c r="K27" s="21">
        <f t="shared" si="2"/>
        <v>0</v>
      </c>
      <c r="L27" s="48"/>
    </row>
    <row r="28" spans="1:12" ht="15" customHeight="1">
      <c r="A28" s="15">
        <v>2103</v>
      </c>
      <c r="B28" s="3">
        <v>2010</v>
      </c>
      <c r="C28" s="15">
        <v>2</v>
      </c>
      <c r="D28" s="15"/>
      <c r="E28" s="19"/>
      <c r="F28" s="17"/>
      <c r="G28" s="15"/>
      <c r="H28" s="18">
        <f>G28*H6</f>
        <v>0</v>
      </c>
      <c r="I28" s="21">
        <f t="shared" si="1"/>
        <v>0</v>
      </c>
      <c r="J28" s="18"/>
      <c r="K28" s="21">
        <f t="shared" si="2"/>
        <v>0</v>
      </c>
      <c r="L28" s="48"/>
    </row>
    <row r="29" spans="1:12" ht="15" customHeight="1">
      <c r="A29" s="15">
        <v>2111</v>
      </c>
      <c r="B29" s="3">
        <v>2011</v>
      </c>
      <c r="C29" s="15">
        <v>7</v>
      </c>
      <c r="D29" s="15"/>
      <c r="E29" s="19"/>
      <c r="F29" s="17"/>
      <c r="G29" s="15"/>
      <c r="H29" s="18">
        <f>G29*H6</f>
        <v>0</v>
      </c>
      <c r="I29" s="21">
        <f t="shared" si="1"/>
        <v>0</v>
      </c>
      <c r="J29" s="18"/>
      <c r="K29" s="21">
        <f t="shared" si="2"/>
        <v>0</v>
      </c>
      <c r="L29" s="48"/>
    </row>
    <row r="30" spans="1:12" ht="15" customHeight="1">
      <c r="A30" s="15">
        <v>2112</v>
      </c>
      <c r="B30" s="3">
        <v>2011</v>
      </c>
      <c r="C30" s="15">
        <v>8</v>
      </c>
      <c r="D30" s="15"/>
      <c r="E30" s="19"/>
      <c r="F30" s="17"/>
      <c r="G30" s="15"/>
      <c r="H30" s="18">
        <f>G30*H6</f>
        <v>0</v>
      </c>
      <c r="I30" s="21">
        <f t="shared" si="1"/>
        <v>0</v>
      </c>
      <c r="J30" s="18"/>
      <c r="K30" s="21">
        <f t="shared" si="2"/>
        <v>0</v>
      </c>
      <c r="L30" s="48"/>
    </row>
    <row r="31" spans="1:12" ht="15" customHeight="1">
      <c r="A31" s="15">
        <v>2113</v>
      </c>
      <c r="B31" s="3">
        <v>2011</v>
      </c>
      <c r="C31" s="15">
        <v>11</v>
      </c>
      <c r="D31" s="15"/>
      <c r="E31" s="19"/>
      <c r="F31" s="17"/>
      <c r="G31" s="15"/>
      <c r="H31" s="18">
        <f>G31*H6</f>
        <v>0</v>
      </c>
      <c r="I31" s="21">
        <f t="shared" si="1"/>
        <v>0</v>
      </c>
      <c r="J31" s="18"/>
      <c r="K31" s="21">
        <f t="shared" si="2"/>
        <v>0</v>
      </c>
      <c r="L31" s="48"/>
    </row>
    <row r="32" spans="1:12" ht="15" customHeight="1">
      <c r="A32" s="15">
        <v>1301</v>
      </c>
      <c r="B32" s="3">
        <v>2013</v>
      </c>
      <c r="C32" s="15">
        <v>1</v>
      </c>
      <c r="D32" s="15"/>
      <c r="E32" s="19"/>
      <c r="F32" s="17"/>
      <c r="G32" s="15"/>
      <c r="H32" s="18">
        <f>G32*H6</f>
        <v>0</v>
      </c>
      <c r="I32" s="21">
        <f t="shared" si="1"/>
        <v>0</v>
      </c>
      <c r="J32" s="18"/>
      <c r="K32" s="21">
        <f t="shared" si="2"/>
        <v>0</v>
      </c>
      <c r="L32" s="48"/>
    </row>
    <row r="33" spans="1:12" ht="15" customHeight="1">
      <c r="A33" s="15">
        <v>1302</v>
      </c>
      <c r="B33" s="3">
        <v>2013</v>
      </c>
      <c r="C33" s="15">
        <v>6</v>
      </c>
      <c r="D33" s="15"/>
      <c r="E33" s="19"/>
      <c r="F33" s="17"/>
      <c r="G33" s="15"/>
      <c r="H33" s="18">
        <f>G33*H6</f>
        <v>0</v>
      </c>
      <c r="I33" s="21">
        <f t="shared" si="1"/>
        <v>0</v>
      </c>
      <c r="J33" s="18"/>
      <c r="K33" s="21">
        <f t="shared" si="2"/>
        <v>0</v>
      </c>
      <c r="L33" s="48"/>
    </row>
    <row r="34" spans="1:12" ht="15" customHeight="1">
      <c r="A34" s="15">
        <v>1401</v>
      </c>
      <c r="B34" s="3">
        <v>2014</v>
      </c>
      <c r="C34" s="15">
        <v>12</v>
      </c>
      <c r="D34" s="15"/>
      <c r="E34" s="16"/>
      <c r="F34" s="17"/>
      <c r="G34" s="15"/>
      <c r="H34" s="18">
        <f>G34*H6</f>
        <v>0</v>
      </c>
      <c r="I34" s="21">
        <f t="shared" si="1"/>
        <v>0</v>
      </c>
      <c r="J34" s="18"/>
      <c r="K34" s="21">
        <f t="shared" si="2"/>
        <v>0</v>
      </c>
      <c r="L34" s="48"/>
    </row>
    <row r="35" spans="1:12" ht="15" customHeight="1">
      <c r="A35" s="15">
        <v>1402</v>
      </c>
      <c r="B35" s="3">
        <v>2014</v>
      </c>
      <c r="C35" s="15">
        <v>15</v>
      </c>
      <c r="D35" s="15"/>
      <c r="E35" s="16"/>
      <c r="F35" s="17"/>
      <c r="G35" s="15"/>
      <c r="H35" s="18">
        <f>G35*H6</f>
        <v>0</v>
      </c>
      <c r="I35" s="21">
        <f t="shared" si="1"/>
        <v>0</v>
      </c>
      <c r="J35" s="18"/>
      <c r="K35" s="21">
        <f t="shared" si="2"/>
        <v>0</v>
      </c>
      <c r="L35" s="48"/>
    </row>
    <row r="36" spans="1:12" ht="15" customHeight="1">
      <c r="A36" s="15">
        <v>1403</v>
      </c>
      <c r="B36" s="3">
        <v>2014</v>
      </c>
      <c r="C36" s="15">
        <v>10</v>
      </c>
      <c r="D36" s="15"/>
      <c r="E36" s="16"/>
      <c r="F36" s="17"/>
      <c r="G36" s="15"/>
      <c r="H36" s="18">
        <f>G36*H6</f>
        <v>0</v>
      </c>
      <c r="I36" s="21">
        <f t="shared" si="1"/>
        <v>0</v>
      </c>
      <c r="J36" s="18"/>
      <c r="K36" s="21">
        <f t="shared" si="2"/>
        <v>0</v>
      </c>
      <c r="L36" s="48"/>
    </row>
    <row r="37" spans="1:12" ht="15" customHeight="1">
      <c r="A37" s="15">
        <v>1404</v>
      </c>
      <c r="B37" s="3">
        <v>2014</v>
      </c>
      <c r="C37" s="15">
        <v>3</v>
      </c>
      <c r="D37" s="15"/>
      <c r="E37" s="16"/>
      <c r="F37" s="17"/>
      <c r="G37" s="15"/>
      <c r="H37" s="18">
        <f>G37*H6</f>
        <v>0</v>
      </c>
      <c r="I37" s="21">
        <f t="shared" si="1"/>
        <v>0</v>
      </c>
      <c r="J37" s="18"/>
      <c r="K37" s="21">
        <f t="shared" si="2"/>
        <v>0</v>
      </c>
      <c r="L37" s="48"/>
    </row>
    <row r="38" spans="1:12" ht="15" customHeight="1">
      <c r="A38" s="15">
        <v>1405</v>
      </c>
      <c r="B38" s="3">
        <v>2014</v>
      </c>
      <c r="C38" s="15">
        <v>16</v>
      </c>
      <c r="D38" s="15"/>
      <c r="E38" s="16"/>
      <c r="F38" s="17"/>
      <c r="G38" s="15"/>
      <c r="H38" s="18">
        <f>G38*H6</f>
        <v>0</v>
      </c>
      <c r="I38" s="21">
        <f t="shared" si="1"/>
        <v>0</v>
      </c>
      <c r="J38" s="18"/>
      <c r="K38" s="21">
        <f t="shared" si="2"/>
        <v>0</v>
      </c>
      <c r="L38" s="48"/>
    </row>
    <row r="39" spans="1:12" ht="15" customHeight="1">
      <c r="A39" s="15">
        <v>2141</v>
      </c>
      <c r="B39" s="3">
        <v>2015</v>
      </c>
      <c r="C39" s="15">
        <v>20</v>
      </c>
      <c r="D39" s="15"/>
      <c r="E39" s="16"/>
      <c r="F39" s="17"/>
      <c r="G39" s="15"/>
      <c r="H39" s="18">
        <f>G39*H6</f>
        <v>0</v>
      </c>
      <c r="I39" s="21">
        <f t="shared" si="1"/>
        <v>0</v>
      </c>
      <c r="J39" s="18"/>
      <c r="K39" s="21">
        <f t="shared" si="2"/>
        <v>0</v>
      </c>
      <c r="L39" s="48"/>
    </row>
    <row r="40" spans="1:12" ht="15" customHeight="1">
      <c r="A40" s="15">
        <v>2142</v>
      </c>
      <c r="B40" s="3">
        <v>2015</v>
      </c>
      <c r="C40" s="15">
        <v>4</v>
      </c>
      <c r="D40" s="15"/>
      <c r="E40" s="16"/>
      <c r="F40" s="17"/>
      <c r="G40" s="15"/>
      <c r="H40" s="18">
        <f>G40*H6</f>
        <v>0</v>
      </c>
      <c r="I40" s="21">
        <f t="shared" si="1"/>
        <v>0</v>
      </c>
      <c r="J40" s="18"/>
      <c r="K40" s="21">
        <f t="shared" si="2"/>
        <v>0</v>
      </c>
      <c r="L40" s="48"/>
    </row>
    <row r="41" spans="1:12" ht="15" customHeight="1">
      <c r="A41" s="15">
        <v>2143</v>
      </c>
      <c r="B41" s="3">
        <v>2015</v>
      </c>
      <c r="C41" s="15">
        <v>17</v>
      </c>
      <c r="D41" s="15"/>
      <c r="E41" s="16"/>
      <c r="F41" s="17"/>
      <c r="G41" s="15"/>
      <c r="H41" s="18">
        <f>G41*H6</f>
        <v>0</v>
      </c>
      <c r="I41" s="21">
        <f t="shared" si="1"/>
        <v>0</v>
      </c>
      <c r="J41" s="18"/>
      <c r="K41" s="21">
        <f t="shared" si="2"/>
        <v>0</v>
      </c>
      <c r="L41" s="48"/>
    </row>
    <row r="42" spans="1:12" ht="15" customHeight="1">
      <c r="A42" s="15">
        <v>2151</v>
      </c>
      <c r="B42" s="3">
        <v>2016</v>
      </c>
      <c r="C42" s="15">
        <v>22</v>
      </c>
      <c r="D42" s="15"/>
      <c r="E42" s="16"/>
      <c r="F42" s="17"/>
      <c r="G42" s="15"/>
      <c r="H42" s="18">
        <f>G42*H6</f>
        <v>0</v>
      </c>
      <c r="I42" s="21">
        <f t="shared" si="1"/>
        <v>0</v>
      </c>
      <c r="J42" s="18"/>
      <c r="K42" s="21">
        <f t="shared" si="2"/>
        <v>0</v>
      </c>
      <c r="L42" s="48"/>
    </row>
    <row r="43" spans="1:12" ht="15" customHeight="1">
      <c r="A43" s="15">
        <v>2152</v>
      </c>
      <c r="B43" s="3">
        <v>2016</v>
      </c>
      <c r="C43" s="15">
        <v>23</v>
      </c>
      <c r="D43" s="15"/>
      <c r="E43" s="16"/>
      <c r="F43" s="17"/>
      <c r="G43" s="15"/>
      <c r="H43" s="18">
        <f>G43*H6</f>
        <v>0</v>
      </c>
      <c r="I43" s="21">
        <f t="shared" si="1"/>
        <v>0</v>
      </c>
      <c r="J43" s="18"/>
      <c r="K43" s="21">
        <f t="shared" si="2"/>
        <v>0</v>
      </c>
      <c r="L43" s="48"/>
    </row>
    <row r="44" spans="1:12" ht="15" customHeight="1">
      <c r="A44" s="15">
        <v>2153</v>
      </c>
      <c r="B44" s="3">
        <v>2016</v>
      </c>
      <c r="C44" s="15">
        <v>24</v>
      </c>
      <c r="D44" s="15" t="s">
        <v>69</v>
      </c>
      <c r="E44" s="16"/>
      <c r="F44" s="17"/>
      <c r="G44" s="15"/>
      <c r="H44" s="18">
        <f>G44*H6</f>
        <v>0</v>
      </c>
      <c r="I44" s="21">
        <f t="shared" si="1"/>
        <v>0</v>
      </c>
      <c r="J44" s="18"/>
      <c r="K44" s="21">
        <f t="shared" si="2"/>
        <v>0</v>
      </c>
      <c r="L44" s="48"/>
    </row>
    <row r="45" spans="1:12" ht="15" customHeight="1">
      <c r="A45" s="50">
        <v>2161</v>
      </c>
      <c r="B45" s="3">
        <v>2017</v>
      </c>
      <c r="C45" s="15">
        <v>13</v>
      </c>
      <c r="D45" s="15"/>
      <c r="E45" s="16"/>
      <c r="F45" s="17"/>
      <c r="G45" s="15"/>
      <c r="H45" s="18">
        <f>G45*H6</f>
        <v>0</v>
      </c>
      <c r="I45" s="21">
        <f t="shared" si="1"/>
        <v>0</v>
      </c>
      <c r="J45" s="18"/>
      <c r="K45" s="21">
        <f t="shared" si="2"/>
        <v>0</v>
      </c>
      <c r="L45" s="48"/>
    </row>
    <row r="46" spans="1:12" ht="15" customHeight="1">
      <c r="A46" s="50">
        <v>2162</v>
      </c>
      <c r="B46" s="3">
        <v>2017</v>
      </c>
      <c r="C46" s="15">
        <v>19</v>
      </c>
      <c r="D46" s="15"/>
      <c r="E46" s="16"/>
      <c r="F46" s="17"/>
      <c r="G46" s="15"/>
      <c r="H46" s="18">
        <f>G46*H6</f>
        <v>0</v>
      </c>
      <c r="I46" s="21">
        <f t="shared" si="1"/>
        <v>0</v>
      </c>
      <c r="J46" s="18"/>
      <c r="K46" s="21">
        <f t="shared" si="2"/>
        <v>0</v>
      </c>
      <c r="L46" s="48"/>
    </row>
    <row r="47" spans="1:12" ht="15" customHeight="1">
      <c r="A47" s="50">
        <v>2163</v>
      </c>
      <c r="B47" s="3">
        <v>2017</v>
      </c>
      <c r="C47" s="15">
        <v>28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 t="shared" si="2"/>
        <v>0</v>
      </c>
      <c r="L47" s="48"/>
    </row>
    <row r="48" spans="1:12" ht="15" customHeight="1">
      <c r="A48" s="15" t="s">
        <v>11</v>
      </c>
      <c r="B48" s="3">
        <v>1997</v>
      </c>
      <c r="C48" s="15"/>
      <c r="D48" s="15"/>
      <c r="E48" s="16"/>
      <c r="F48" s="17"/>
      <c r="G48" s="15"/>
      <c r="H48" s="18">
        <f>G48*H6</f>
        <v>0</v>
      </c>
      <c r="I48" s="21">
        <f t="shared" si="1"/>
        <v>0</v>
      </c>
      <c r="J48" s="18"/>
      <c r="K48" s="21">
        <f t="shared" si="2"/>
        <v>0</v>
      </c>
      <c r="L48" s="48"/>
    </row>
    <row r="49" spans="1:12" ht="15" customHeight="1">
      <c r="A49" s="15" t="s">
        <v>12</v>
      </c>
      <c r="B49" s="3">
        <v>2005</v>
      </c>
      <c r="C49" s="15"/>
      <c r="D49" s="15"/>
      <c r="E49" s="16"/>
      <c r="F49" s="17"/>
      <c r="G49" s="15"/>
      <c r="H49" s="18">
        <f>G49*H6</f>
        <v>0</v>
      </c>
      <c r="I49" s="21">
        <f t="shared" si="1"/>
        <v>0</v>
      </c>
      <c r="J49" s="18"/>
      <c r="K49" s="21">
        <f t="shared" si="2"/>
        <v>0</v>
      </c>
      <c r="L49" s="48"/>
    </row>
    <row r="50" spans="1:12" ht="15" customHeight="1">
      <c r="A50" s="15" t="s">
        <v>13</v>
      </c>
      <c r="B50" s="3">
        <v>2003</v>
      </c>
      <c r="C50" s="15"/>
      <c r="D50" s="15"/>
      <c r="E50" s="16"/>
      <c r="F50" s="17"/>
      <c r="G50" s="15"/>
      <c r="H50" s="18">
        <f>G50*H6</f>
        <v>0</v>
      </c>
      <c r="I50" s="21">
        <f t="shared" si="1"/>
        <v>0</v>
      </c>
      <c r="J50" s="18"/>
      <c r="K50" s="21">
        <f t="shared" si="2"/>
        <v>0</v>
      </c>
      <c r="L50" s="48"/>
    </row>
    <row r="51" spans="1:12" ht="15" customHeight="1">
      <c r="A51" s="3"/>
      <c r="B51" s="3"/>
      <c r="C51" s="3"/>
      <c r="D51" s="3" t="s">
        <v>70</v>
      </c>
      <c r="E51" s="3"/>
      <c r="F51" s="20">
        <f t="shared" ref="F51:L51" si="3">SUM(F8:F50)</f>
        <v>0</v>
      </c>
      <c r="G51" s="20">
        <f t="shared" si="3"/>
        <v>0</v>
      </c>
      <c r="H51" s="20">
        <f t="shared" si="3"/>
        <v>0</v>
      </c>
      <c r="I51" s="20">
        <f t="shared" si="3"/>
        <v>0</v>
      </c>
      <c r="J51" s="20">
        <f t="shared" si="3"/>
        <v>0</v>
      </c>
      <c r="K51" s="20">
        <f t="shared" si="3"/>
        <v>0</v>
      </c>
      <c r="L51" s="20">
        <f t="shared" si="3"/>
        <v>0</v>
      </c>
    </row>
    <row r="52" spans="1:12" ht="15" customHeight="1"/>
    <row r="53" spans="1:12" ht="15" customHeight="1"/>
    <row r="55" spans="1:12" ht="27.75" thickBot="1">
      <c r="F55" s="6" t="s">
        <v>71</v>
      </c>
      <c r="G55" s="44"/>
      <c r="H55" s="4"/>
      <c r="I55" s="4"/>
      <c r="J55" s="4"/>
      <c r="K55" s="4"/>
    </row>
    <row r="56" spans="1:12" ht="15.75" thickTop="1">
      <c r="G56" t="s">
        <v>73</v>
      </c>
      <c r="L56" s="24"/>
    </row>
    <row r="57" spans="1:12">
      <c r="G57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8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F24CA42D648240B6C03DD0D71DBE83" ma:contentTypeVersion="1" ma:contentTypeDescription="Create a new document." ma:contentTypeScope="" ma:versionID="37bee697f505ab35dc340e5150589a4c">
  <xsd:schema xmlns:xsd="http://www.w3.org/2001/XMLSchema" xmlns:xs="http://www.w3.org/2001/XMLSchema" xmlns:p="http://schemas.microsoft.com/office/2006/metadata/properties" xmlns:ns3="60afb811-635c-4b2c-8beb-e7768db4a6b5" targetNamespace="http://schemas.microsoft.com/office/2006/metadata/properties" ma:root="true" ma:fieldsID="a78dbe3937dfa2516c4192c2823cec46" ns3:_="">
    <xsd:import namespace="60afb811-635c-4b2c-8beb-e7768db4a6b5"/>
    <xsd:element name="properties">
      <xsd:complexType>
        <xsd:sequence>
          <xsd:element name="documentManagement">
            <xsd:complexType>
              <xsd:all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afb811-635c-4b2c-8beb-e7768db4a6b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70EC09A-2B13-4A2A-AC32-6BE242C203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0afb811-635c-4b2c-8beb-e7768db4a6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B14889F-24BB-432B-AA77-0C629DD1EDE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7EC010-A6A2-4317-9E68-1C050FBB2EDC}">
  <ds:schemaRefs>
    <ds:schemaRef ds:uri="http://schemas.microsoft.com/office/infopath/2007/PartnerControls"/>
    <ds:schemaRef ds:uri="60afb811-635c-4b2c-8beb-e7768db4a6b5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2006/documentManagement/typ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Annual Summary</vt:lpstr>
      <vt:lpstr>July 2016</vt:lpstr>
      <vt:lpstr>Aug 2016</vt:lpstr>
      <vt:lpstr>Sept 2016</vt:lpstr>
      <vt:lpstr>Oct 2016</vt:lpstr>
      <vt:lpstr>Nov 2016</vt:lpstr>
      <vt:lpstr>Dec 2016</vt:lpstr>
      <vt:lpstr>Jan 2017</vt:lpstr>
      <vt:lpstr>Feb 2017</vt:lpstr>
      <vt:lpstr>March 2017</vt:lpstr>
      <vt:lpstr>Apr 2017</vt:lpstr>
      <vt:lpstr>May 2017</vt:lpstr>
      <vt:lpstr>June 2017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Brett Beaverson</dc:creator>
  <cp:keywords/>
  <dc:description/>
  <cp:lastModifiedBy>Barlow, Michelle</cp:lastModifiedBy>
  <cp:revision/>
  <cp:lastPrinted>2016-10-18T17:54:55Z</cp:lastPrinted>
  <dcterms:created xsi:type="dcterms:W3CDTF">2013-07-17T03:02:03Z</dcterms:created>
  <dcterms:modified xsi:type="dcterms:W3CDTF">2016-10-18T17:55:19Z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0x01010037F24CA42D648240B6C03DD0D71DBE83</vt:lpwstr>
  </property>
  <property fmtid="{D5CDD505-2E9C-101B-9397-08002B2CF9AE}" pid="3" name="IsMyDocuments">
    <vt:bool>true</vt:bool>
  </property>
</Properties>
</file>