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11352" windowHeight="6156" activeTab="9"/>
  </bookViews>
  <sheets>
    <sheet name="JUL15" sheetId="10" r:id="rId1"/>
    <sheet name="Aug 15" sheetId="19" r:id="rId2"/>
    <sheet name="Sept15" sheetId="9" r:id="rId3"/>
    <sheet name="Oct15" sheetId="5" r:id="rId4"/>
    <sheet name="Nov15" sheetId="12" r:id="rId5"/>
    <sheet name="Dec15" sheetId="8" r:id="rId6"/>
    <sheet name="Jan16" sheetId="14" r:id="rId7"/>
    <sheet name="Feb16" sheetId="18" r:id="rId8"/>
    <sheet name="Mar16" sheetId="17" r:id="rId9"/>
    <sheet name="Apr16" sheetId="16" r:id="rId10"/>
    <sheet name="May16" sheetId="15" r:id="rId11"/>
    <sheet name="June16" sheetId="4" r:id="rId12"/>
  </sheets>
  <calcPr calcId="152511"/>
</workbook>
</file>

<file path=xl/calcChain.xml><?xml version="1.0" encoding="utf-8"?>
<calcChain xmlns="http://schemas.openxmlformats.org/spreadsheetml/2006/main">
  <c r="E35" i="18"/>
  <c r="E22"/>
  <c r="E17"/>
  <c r="E15"/>
  <c r="E8"/>
  <c r="E8" i="17"/>
  <c r="E35"/>
  <c r="E35" i="8"/>
  <c r="E22"/>
  <c r="E8"/>
  <c r="E15"/>
  <c r="E17"/>
  <c r="E15" i="4"/>
  <c r="E17"/>
  <c r="E8"/>
  <c r="E35" i="12"/>
  <c r="E22"/>
  <c r="E8"/>
  <c r="E15"/>
  <c r="E17"/>
  <c r="E35" i="19"/>
  <c r="E22"/>
  <c r="E8"/>
  <c r="E15"/>
  <c r="E17"/>
  <c r="E35" i="15"/>
  <c r="E22"/>
  <c r="E8"/>
  <c r="E15"/>
  <c r="E17"/>
  <c r="E35" i="16"/>
  <c r="E22"/>
  <c r="E8"/>
  <c r="E15"/>
  <c r="E17"/>
  <c r="E22" i="17"/>
  <c r="E15"/>
  <c r="E35" i="14"/>
  <c r="E22"/>
  <c r="E8"/>
  <c r="E15"/>
  <c r="E17"/>
  <c r="E35" i="9"/>
  <c r="E22"/>
  <c r="E8"/>
  <c r="E15"/>
  <c r="E17"/>
  <c r="E35" i="10"/>
  <c r="E8"/>
  <c r="E15"/>
  <c r="E17"/>
  <c r="E35" i="4"/>
  <c r="E22"/>
  <c r="E35" i="5"/>
  <c r="E22"/>
  <c r="E8"/>
  <c r="E15"/>
  <c r="E17"/>
  <c r="E17" i="17"/>
</calcChain>
</file>

<file path=xl/sharedStrings.xml><?xml version="1.0" encoding="utf-8"?>
<sst xmlns="http://schemas.openxmlformats.org/spreadsheetml/2006/main" count="1082" uniqueCount="76">
  <si>
    <t xml:space="preserve"> </t>
  </si>
  <si>
    <t>Food Service</t>
  </si>
  <si>
    <t>Technology, Building,</t>
  </si>
  <si>
    <t>Distributed to General,</t>
  </si>
  <si>
    <t>TOTAL TO DATE</t>
  </si>
  <si>
    <t xml:space="preserve">      Rate of interest</t>
  </si>
  <si>
    <t>Year to date</t>
  </si>
  <si>
    <t>PREVIOUS EARNINGS</t>
  </si>
  <si>
    <t>Earnings</t>
  </si>
  <si>
    <t xml:space="preserve">               Interest</t>
  </si>
  <si>
    <t>NOW    ACCOUNT</t>
  </si>
  <si>
    <t>************************************</t>
  </si>
  <si>
    <t>**</t>
  </si>
  <si>
    <t>*******************</t>
  </si>
  <si>
    <t>***</t>
  </si>
  <si>
    <t>************</t>
  </si>
  <si>
    <t>SERVICE</t>
  </si>
  <si>
    <t>SERVICE, BUILDING, FOOD</t>
  </si>
  <si>
    <t>GENERAL, GRANT, DEBT</t>
  </si>
  <si>
    <t>TOTAL INCLUDES ALL FUNDS</t>
  </si>
  <si>
    <t>RECONCILED BANK BALANCE</t>
  </si>
  <si>
    <t>************************</t>
  </si>
  <si>
    <t>**********</t>
  </si>
  <si>
    <t>TOTAL REVENUE</t>
  </si>
  <si>
    <t>RECEIPTS</t>
  </si>
  <si>
    <t>*************</t>
  </si>
  <si>
    <t>TOTAL EXPENSES</t>
  </si>
  <si>
    <t>TOTAL</t>
  </si>
  <si>
    <t>Construction</t>
  </si>
  <si>
    <t>Debt Service</t>
  </si>
  <si>
    <t xml:space="preserve">Approved </t>
  </si>
  <si>
    <t>ACCOUNTS PAYABLE</t>
  </si>
  <si>
    <t>EMPLOYEE BENEFITS</t>
  </si>
  <si>
    <t>SALARIES</t>
  </si>
  <si>
    <t>PAYROLL COST</t>
  </si>
  <si>
    <t>TODD COUNTY SCHOOLS</t>
  </si>
  <si>
    <t xml:space="preserve">             THE FINANCIAL PAGE </t>
  </si>
  <si>
    <t>*</t>
  </si>
  <si>
    <t>Spec AP &amp; Utilities</t>
  </si>
  <si>
    <t>*********************************************************</t>
  </si>
  <si>
    <t>**************</t>
  </si>
  <si>
    <t>**********************************************************************************</t>
  </si>
  <si>
    <t>JAN HERITAGE BANK</t>
  </si>
  <si>
    <t>Feb HERITAGE BANK</t>
  </si>
  <si>
    <t>MAR HERITAGE BANK</t>
  </si>
  <si>
    <t>April HERITAGE BANK</t>
  </si>
  <si>
    <t>May HERITAGE BANK</t>
  </si>
  <si>
    <t>July HERITAGE BANK</t>
  </si>
  <si>
    <t>AUG HERITAGE BANK</t>
  </si>
  <si>
    <t>September HERITAGE BANK</t>
  </si>
  <si>
    <t>June HERITAGE BANK</t>
  </si>
  <si>
    <t>October HERITAGE BANK</t>
  </si>
  <si>
    <t>December 2014 HERITAGE BANK</t>
  </si>
  <si>
    <t>May 2015</t>
  </si>
  <si>
    <t>394 employees</t>
  </si>
  <si>
    <t>June 2015</t>
  </si>
  <si>
    <t xml:space="preserve"> EMPLOYEES 406</t>
  </si>
  <si>
    <t>July  2015</t>
  </si>
  <si>
    <t>78 EMPLOYEES</t>
  </si>
  <si>
    <t>August 2015</t>
  </si>
  <si>
    <t>368 EMPLOYEES</t>
  </si>
  <si>
    <t>September  2015</t>
  </si>
  <si>
    <t>400 EMPLOYEES</t>
  </si>
  <si>
    <t>October 2015</t>
  </si>
  <si>
    <t>391 Employees</t>
  </si>
  <si>
    <t>NOVEMBER 2015</t>
  </si>
  <si>
    <t>400 employees</t>
  </si>
  <si>
    <t>November 2015 HERITAGE BANK</t>
  </si>
  <si>
    <t>December 2015</t>
  </si>
  <si>
    <t>January 2016</t>
  </si>
  <si>
    <t>378 Employees</t>
  </si>
  <si>
    <t>February 2016</t>
  </si>
  <si>
    <t>382 Employees</t>
  </si>
  <si>
    <t>March 2016</t>
  </si>
  <si>
    <t>April 2016</t>
  </si>
  <si>
    <t>383 Employees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</si>
</sst>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0"/>
      <name val="Arial"/>
    </font>
    <font>
      <sz val="10"/>
      <name val="Arial"/>
    </font>
    <font>
      <i/>
      <sz val="10"/>
      <name val="Arial"/>
    </font>
    <font>
      <i/>
      <sz val="8"/>
      <name val="Arial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name val="Arial"/>
    </font>
    <font>
      <b/>
      <sz val="10"/>
      <name val="Arial"/>
      <family val="2"/>
    </font>
    <font>
      <i/>
      <sz val="12"/>
      <name val="Arial"/>
    </font>
    <font>
      <sz val="12"/>
      <name val="Arial"/>
    </font>
    <font>
      <b/>
      <sz val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</font>
    <font>
      <b/>
      <u val="singleAccounting"/>
      <sz val="12"/>
      <name val="Arial"/>
    </font>
    <font>
      <u val="singleAccounting"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i/>
      <u/>
      <sz val="20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b/>
      <sz val="18"/>
      <name val="Arial"/>
    </font>
    <font>
      <sz val="8"/>
      <name val="Arial"/>
    </font>
    <font>
      <b/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44" fontId="2" fillId="0" borderId="0" xfId="2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2" xfId="0" applyFont="1" applyBorder="1"/>
    <xf numFmtId="4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10" fontId="0" fillId="0" borderId="0" xfId="0" applyNumberFormat="1" applyBorder="1"/>
    <xf numFmtId="0" fontId="0" fillId="0" borderId="0" xfId="0" applyBorder="1"/>
    <xf numFmtId="0" fontId="0" fillId="0" borderId="5" xfId="0" applyBorder="1"/>
    <xf numFmtId="10" fontId="4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0" fontId="3" fillId="0" borderId="0" xfId="0" quotePrefix="1" applyFont="1" applyBorder="1" applyAlignment="1">
      <alignment horizontal="left"/>
    </xf>
    <xf numFmtId="44" fontId="0" fillId="0" borderId="0" xfId="0" applyNumberFormat="1" applyBorder="1"/>
    <xf numFmtId="49" fontId="0" fillId="0" borderId="0" xfId="0" applyNumberFormat="1" applyBorder="1"/>
    <xf numFmtId="0" fontId="4" fillId="0" borderId="4" xfId="0" applyFont="1" applyBorder="1"/>
    <xf numFmtId="10" fontId="4" fillId="0" borderId="0" xfId="3" applyNumberFormat="1" applyFont="1" applyBorder="1"/>
    <xf numFmtId="44" fontId="5" fillId="0" borderId="0" xfId="2" applyFont="1" applyBorder="1"/>
    <xf numFmtId="0" fontId="0" fillId="0" borderId="0" xfId="0" applyFill="1" applyBorder="1"/>
    <xf numFmtId="0" fontId="0" fillId="0" borderId="4" xfId="0" applyBorder="1"/>
    <xf numFmtId="0" fontId="4" fillId="0" borderId="0" xfId="0" applyFont="1" applyBorder="1"/>
    <xf numFmtId="44" fontId="0" fillId="0" borderId="0" xfId="0" applyNumberForma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5" xfId="0" applyFont="1" applyBorder="1"/>
    <xf numFmtId="0" fontId="11" fillId="0" borderId="4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5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44" fontId="10" fillId="0" borderId="0" xfId="2" applyFont="1" applyBorder="1"/>
    <xf numFmtId="14" fontId="4" fillId="0" borderId="0" xfId="0" applyNumberFormat="1" applyFont="1" applyBorder="1" applyAlignment="1">
      <alignment horizontal="center"/>
    </xf>
    <xf numFmtId="0" fontId="14" fillId="0" borderId="5" xfId="0" applyFont="1" applyBorder="1"/>
    <xf numFmtId="0" fontId="13" fillId="0" borderId="4" xfId="0" applyFont="1" applyBorder="1"/>
    <xf numFmtId="44" fontId="15" fillId="0" borderId="0" xfId="2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3" fontId="13" fillId="0" borderId="6" xfId="1" applyFont="1" applyBorder="1"/>
    <xf numFmtId="43" fontId="13" fillId="0" borderId="0" xfId="1" applyFont="1" applyBorder="1"/>
    <xf numFmtId="0" fontId="4" fillId="0" borderId="0" xfId="0" applyFont="1" applyBorder="1" applyAlignment="1">
      <alignment horizontal="left"/>
    </xf>
    <xf numFmtId="0" fontId="18" fillId="0" borderId="4" xfId="0" applyFont="1" applyBorder="1"/>
    <xf numFmtId="0" fontId="19" fillId="0" borderId="0" xfId="0" applyFont="1" applyBorder="1"/>
    <xf numFmtId="0" fontId="20" fillId="0" borderId="0" xfId="0" applyFont="1" applyBorder="1"/>
    <xf numFmtId="49" fontId="21" fillId="0" borderId="0" xfId="0" applyNumberFormat="1" applyFont="1" applyBorder="1"/>
    <xf numFmtId="49" fontId="22" fillId="0" borderId="0" xfId="0" applyNumberFormat="1" applyFont="1" applyBorder="1"/>
    <xf numFmtId="0" fontId="23" fillId="0" borderId="0" xfId="0" quotePrefix="1" applyFont="1" applyBorder="1" applyAlignment="1">
      <alignment horizontal="left"/>
    </xf>
    <xf numFmtId="0" fontId="24" fillId="0" borderId="5" xfId="0" applyFont="1" applyBorder="1"/>
    <xf numFmtId="0" fontId="13" fillId="2" borderId="4" xfId="0" applyFont="1" applyFill="1" applyBorder="1"/>
    <xf numFmtId="0" fontId="13" fillId="2" borderId="0" xfId="0" applyFont="1" applyFill="1" applyBorder="1"/>
    <xf numFmtId="49" fontId="21" fillId="2" borderId="0" xfId="0" applyNumberFormat="1" applyFont="1" applyFill="1" applyBorder="1"/>
    <xf numFmtId="49" fontId="22" fillId="2" borderId="0" xfId="0" applyNumberFormat="1" applyFont="1" applyFill="1" applyBorder="1"/>
    <xf numFmtId="0" fontId="23" fillId="2" borderId="0" xfId="0" quotePrefix="1" applyFont="1" applyFill="1" applyBorder="1" applyAlignment="1">
      <alignment horizontal="left"/>
    </xf>
    <xf numFmtId="0" fontId="24" fillId="2" borderId="5" xfId="0" applyFont="1" applyFill="1" applyBorder="1"/>
    <xf numFmtId="43" fontId="13" fillId="0" borderId="5" xfId="1" applyFont="1" applyBorder="1"/>
    <xf numFmtId="43" fontId="12" fillId="0" borderId="0" xfId="1" quotePrefix="1" applyFont="1" applyBorder="1" applyAlignment="1">
      <alignment horizontal="left"/>
    </xf>
    <xf numFmtId="43" fontId="12" fillId="0" borderId="0" xfId="1" applyFont="1" applyBorder="1"/>
    <xf numFmtId="43" fontId="17" fillId="0" borderId="0" xfId="1" applyFont="1" applyBorder="1"/>
    <xf numFmtId="43" fontId="10" fillId="0" borderId="0" xfId="1" applyFont="1" applyBorder="1"/>
    <xf numFmtId="43" fontId="10" fillId="0" borderId="5" xfId="1" applyFont="1" applyBorder="1"/>
    <xf numFmtId="43" fontId="13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43" fontId="4" fillId="0" borderId="0" xfId="1" applyFont="1" applyBorder="1" applyAlignment="1">
      <alignment horizontal="left"/>
    </xf>
    <xf numFmtId="43" fontId="4" fillId="0" borderId="0" xfId="1" applyFont="1" applyBorder="1"/>
    <xf numFmtId="43" fontId="9" fillId="0" borderId="0" xfId="1" applyFont="1" applyBorder="1"/>
    <xf numFmtId="43" fontId="12" fillId="0" borderId="5" xfId="1" applyFont="1" applyBorder="1"/>
    <xf numFmtId="43" fontId="15" fillId="0" borderId="0" xfId="1" applyFont="1" applyBorder="1"/>
    <xf numFmtId="43" fontId="15" fillId="0" borderId="0" xfId="1" applyFont="1" applyBorder="1" applyAlignment="1">
      <alignment horizontal="right"/>
    </xf>
    <xf numFmtId="43" fontId="12" fillId="0" borderId="0" xfId="1" applyFont="1" applyBorder="1" applyAlignment="1">
      <alignment horizontal="center"/>
    </xf>
    <xf numFmtId="43" fontId="16" fillId="0" borderId="0" xfId="1" applyFont="1" applyBorder="1" applyAlignment="1">
      <alignment horizontal="right"/>
    </xf>
    <xf numFmtId="17" fontId="20" fillId="0" borderId="5" xfId="0" quotePrefix="1" applyNumberFormat="1" applyFont="1" applyBorder="1" applyAlignment="1">
      <alignment horizontal="left"/>
    </xf>
    <xf numFmtId="0" fontId="13" fillId="0" borderId="0" xfId="0" quotePrefix="1" applyFont="1" applyBorder="1"/>
    <xf numFmtId="10" fontId="0" fillId="0" borderId="0" xfId="0" quotePrefix="1" applyNumberFormat="1" applyBorder="1"/>
    <xf numFmtId="8" fontId="15" fillId="0" borderId="0" xfId="1" applyNumberFormat="1" applyFont="1" applyBorder="1"/>
    <xf numFmtId="44" fontId="10" fillId="0" borderId="0" xfId="2" applyFont="1"/>
    <xf numFmtId="43" fontId="13" fillId="0" borderId="0" xfId="1" applyFont="1" applyBorder="1" applyAlignment="1">
      <alignment horizontal="left"/>
    </xf>
    <xf numFmtId="44" fontId="7" fillId="0" borderId="0" xfId="0" applyNumberFormat="1" applyFont="1" applyBorder="1"/>
    <xf numFmtId="49" fontId="20" fillId="0" borderId="5" xfId="0" applyNumberFormat="1" applyFont="1" applyBorder="1" applyAlignment="1">
      <alignment horizontal="left"/>
    </xf>
    <xf numFmtId="44" fontId="10" fillId="0" borderId="0" xfId="2" applyFont="1" applyFill="1" applyBorder="1"/>
    <xf numFmtId="49" fontId="26" fillId="0" borderId="0" xfId="0" applyNumberFormat="1" applyFont="1" applyBorder="1" applyAlignment="1">
      <alignment horizontal="left"/>
    </xf>
    <xf numFmtId="43" fontId="13" fillId="0" borderId="0" xfId="1" applyFont="1" applyFill="1" applyBorder="1"/>
    <xf numFmtId="43" fontId="17" fillId="0" borderId="0" xfId="1" applyFont="1" applyFill="1" applyBorder="1"/>
    <xf numFmtId="43" fontId="10" fillId="0" borderId="0" xfId="1" applyFont="1" applyFill="1" applyBorder="1"/>
    <xf numFmtId="3" fontId="0" fillId="0" borderId="0" xfId="0" applyNumberFormat="1"/>
    <xf numFmtId="43" fontId="0" fillId="0" borderId="0" xfId="1" applyFont="1" applyBorder="1"/>
    <xf numFmtId="43" fontId="16" fillId="0" borderId="0" xfId="1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44" fontId="15" fillId="0" borderId="0" xfId="2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/>
    <xf numFmtId="44" fontId="5" fillId="0" borderId="0" xfId="2" applyFont="1" applyFill="1" applyBorder="1"/>
    <xf numFmtId="44" fontId="0" fillId="0" borderId="7" xfId="0" applyNumberFormat="1" applyFill="1" applyBorder="1"/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/>
    <xf numFmtId="43" fontId="0" fillId="0" borderId="0" xfId="0" applyNumberFormat="1" applyBorder="1"/>
    <xf numFmtId="43" fontId="15" fillId="0" borderId="0" xfId="1" applyFont="1" applyFill="1" applyBorder="1"/>
    <xf numFmtId="44" fontId="0" fillId="0" borderId="0" xfId="0" applyNumberFormat="1" applyFill="1" applyBorder="1" applyAlignment="1">
      <alignment horizontal="left"/>
    </xf>
    <xf numFmtId="44" fontId="27" fillId="0" borderId="0" xfId="2" applyFont="1"/>
    <xf numFmtId="43" fontId="0" fillId="0" borderId="0" xfId="1" applyFont="1"/>
    <xf numFmtId="43" fontId="27" fillId="0" borderId="0" xfId="1" applyFont="1" applyFill="1"/>
    <xf numFmtId="0" fontId="8" fillId="0" borderId="0" xfId="0" applyFont="1" applyFill="1" applyBorder="1"/>
    <xf numFmtId="44" fontId="0" fillId="0" borderId="2" xfId="0" applyNumberFormat="1" applyFill="1" applyBorder="1"/>
    <xf numFmtId="44" fontId="5" fillId="3" borderId="0" xfId="2" applyFont="1" applyFill="1" applyBorder="1"/>
    <xf numFmtId="44" fontId="0" fillId="3" borderId="0" xfId="0" applyNumberFormat="1" applyFill="1" applyBorder="1"/>
    <xf numFmtId="44" fontId="10" fillId="0" borderId="0" xfId="2" applyFont="1" applyFill="1"/>
    <xf numFmtId="43" fontId="10" fillId="0" borderId="0" xfId="1" applyFont="1" applyFill="1"/>
    <xf numFmtId="44" fontId="7" fillId="0" borderId="0" xfId="0" applyNumberFormat="1" applyFont="1" applyFill="1" applyBorder="1"/>
    <xf numFmtId="43" fontId="13" fillId="0" borderId="0" xfId="1" applyFont="1" applyFill="1" applyBorder="1" applyAlignment="1">
      <alignment horizontal="right"/>
    </xf>
    <xf numFmtId="43" fontId="9" fillId="0" borderId="0" xfId="1" applyFont="1" applyFill="1" applyBorder="1"/>
    <xf numFmtId="43" fontId="13" fillId="0" borderId="6" xfId="1" applyFont="1" applyFill="1" applyBorder="1"/>
    <xf numFmtId="0" fontId="13" fillId="0" borderId="0" xfId="0" applyFont="1" applyFill="1" applyBorder="1" applyAlignment="1">
      <alignment horizontal="center"/>
    </xf>
    <xf numFmtId="44" fontId="9" fillId="0" borderId="0" xfId="2" applyFont="1" applyFill="1"/>
    <xf numFmtId="0" fontId="13" fillId="0" borderId="0" xfId="0" quotePrefix="1" applyFont="1" applyFill="1" applyBorder="1"/>
    <xf numFmtId="0" fontId="11" fillId="0" borderId="0" xfId="0" applyFont="1" applyFill="1" applyBorder="1"/>
    <xf numFmtId="10" fontId="4" fillId="0" borderId="0" xfId="3" applyNumberFormat="1" applyFont="1" applyFill="1" applyBorder="1"/>
    <xf numFmtId="0" fontId="3" fillId="0" borderId="0" xfId="0" quotePrefix="1" applyFont="1" applyFill="1" applyBorder="1" applyAlignment="1">
      <alignment horizontal="left"/>
    </xf>
    <xf numFmtId="0" fontId="3" fillId="0" borderId="2" xfId="0" applyFont="1" applyFill="1" applyBorder="1"/>
    <xf numFmtId="43" fontId="13" fillId="0" borderId="0" xfId="1" applyFont="1" applyFill="1"/>
    <xf numFmtId="44" fontId="2" fillId="0" borderId="0" xfId="2" applyFont="1" applyFill="1"/>
    <xf numFmtId="0" fontId="0" fillId="0" borderId="0" xfId="0" applyFill="1"/>
    <xf numFmtId="0" fontId="13" fillId="0" borderId="4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7" t="s">
        <v>57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47">
        <v>171425.53</v>
      </c>
      <c r="F6" s="48" t="s">
        <v>58</v>
      </c>
      <c r="G6" s="43"/>
    </row>
    <row r="7" spans="1:7" ht="16.8">
      <c r="A7" s="62"/>
      <c r="B7" s="64" t="s">
        <v>32</v>
      </c>
      <c r="C7" s="64"/>
      <c r="D7" s="64"/>
      <c r="E7" s="65">
        <v>25795.77</v>
      </c>
      <c r="F7" s="39"/>
      <c r="G7" s="43"/>
    </row>
    <row r="8" spans="1:7" ht="15.6">
      <c r="A8" s="62"/>
      <c r="B8" s="64"/>
      <c r="C8" s="64"/>
      <c r="D8" s="64" t="s">
        <v>27</v>
      </c>
      <c r="E8" s="66">
        <f>SUM(E6:E7)</f>
        <v>197221.3</v>
      </c>
      <c r="F8" s="39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35796.230000000003</v>
      </c>
      <c r="F11" s="25"/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322169.92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471314.91</v>
      </c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829281.05999999994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1026502.3599999999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74">
        <v>1725485.91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/>
      <c r="F21" s="39"/>
      <c r="G21" s="43"/>
    </row>
    <row r="22" spans="1:7" ht="15.6">
      <c r="A22" s="67"/>
      <c r="B22" s="71"/>
      <c r="C22" s="71"/>
      <c r="D22" s="47"/>
      <c r="E22" s="75"/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40">
        <v>4567932.25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26">
        <v>0</v>
      </c>
      <c r="F33" s="25" t="s">
        <v>5</v>
      </c>
      <c r="G33" s="24"/>
    </row>
    <row r="34" spans="1:7" ht="15">
      <c r="A34" s="14"/>
      <c r="B34" s="23" t="s">
        <v>47</v>
      </c>
      <c r="C34" s="19"/>
      <c r="D34" s="80" t="s">
        <v>37</v>
      </c>
      <c r="E34" s="22">
        <v>3658.41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3658.41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78" t="s">
        <v>74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47">
        <v>908774.83</v>
      </c>
      <c r="F6" s="48" t="s">
        <v>75</v>
      </c>
      <c r="G6" s="43"/>
    </row>
    <row r="7" spans="1:7" ht="16.8">
      <c r="A7" s="62"/>
      <c r="B7" s="64" t="s">
        <v>32</v>
      </c>
      <c r="C7" s="64"/>
      <c r="D7" s="64"/>
      <c r="E7" s="65">
        <v>102437.2</v>
      </c>
      <c r="F7" s="39"/>
      <c r="G7" s="43"/>
    </row>
    <row r="8" spans="1:7" ht="15.6">
      <c r="A8" s="62"/>
      <c r="B8" s="64"/>
      <c r="C8" s="64"/>
      <c r="D8" s="64" t="s">
        <v>27</v>
      </c>
      <c r="E8" s="66">
        <f>SUM(E6:E7)</f>
        <v>1011212.0299999999</v>
      </c>
      <c r="F8" s="39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21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215028.78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154145.91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0</v>
      </c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369174.69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1380386.72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1">
        <v>1502456.07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1502456.07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5059732.43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32399.48</v>
      </c>
      <c r="F33" s="25" t="s">
        <v>5</v>
      </c>
      <c r="G33" s="24"/>
    </row>
    <row r="34" spans="1:7" ht="15">
      <c r="A34" s="14"/>
      <c r="B34" s="23" t="s">
        <v>45</v>
      </c>
      <c r="C34" s="19"/>
      <c r="D34" s="80" t="s">
        <v>37</v>
      </c>
      <c r="E34" s="22">
        <v>3928.38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36327.86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78" t="s">
        <v>53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938701.83</v>
      </c>
      <c r="F6" s="101" t="s">
        <v>54</v>
      </c>
      <c r="G6" s="43"/>
    </row>
    <row r="7" spans="1:7" ht="16.8">
      <c r="A7" s="62"/>
      <c r="B7" s="64" t="s">
        <v>32</v>
      </c>
      <c r="C7" s="64"/>
      <c r="D7" s="64"/>
      <c r="E7" s="89">
        <v>106335.08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1045036.9099999999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116" t="s">
        <v>0</v>
      </c>
      <c r="F9" s="102"/>
      <c r="G9" s="43"/>
    </row>
    <row r="10" spans="1:7" ht="15.6">
      <c r="A10" s="67"/>
      <c r="B10" s="68"/>
      <c r="C10" s="47"/>
      <c r="D10" s="68"/>
      <c r="E10" s="116" t="s">
        <v>0</v>
      </c>
      <c r="F10" s="102"/>
      <c r="G10" s="43"/>
    </row>
    <row r="11" spans="1:7" ht="15.6">
      <c r="A11" s="67" t="s">
        <v>31</v>
      </c>
      <c r="B11" s="47"/>
      <c r="C11" s="70" t="s">
        <v>30</v>
      </c>
      <c r="D11" s="71"/>
      <c r="E11" s="117">
        <v>189060.56</v>
      </c>
      <c r="F11" s="16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88">
        <v>78785.61</v>
      </c>
      <c r="F12" s="16" t="s">
        <v>0</v>
      </c>
      <c r="G12" s="43"/>
    </row>
    <row r="13" spans="1:7" ht="15">
      <c r="A13" s="73"/>
      <c r="B13" s="64"/>
      <c r="C13" s="71" t="s">
        <v>29</v>
      </c>
      <c r="D13" s="71"/>
      <c r="E13" s="88">
        <v>0</v>
      </c>
      <c r="F13" s="16"/>
      <c r="G13" s="43"/>
    </row>
    <row r="14" spans="1:7" ht="15">
      <c r="A14" s="73"/>
      <c r="B14" s="64"/>
      <c r="C14" s="71" t="s">
        <v>28</v>
      </c>
      <c r="D14" s="71"/>
      <c r="E14" s="118">
        <v>0</v>
      </c>
      <c r="F14" s="16"/>
      <c r="G14" s="43"/>
    </row>
    <row r="15" spans="1:7" ht="15.6">
      <c r="A15" s="73"/>
      <c r="B15" s="47"/>
      <c r="C15" s="47" t="s">
        <v>0</v>
      </c>
      <c r="D15" s="64" t="s">
        <v>27</v>
      </c>
      <c r="E15" s="104">
        <f>SUM(E11:E14)</f>
        <v>267846.17</v>
      </c>
      <c r="F15" s="102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94" t="s">
        <v>0</v>
      </c>
      <c r="F16" s="119"/>
      <c r="G16" s="43"/>
    </row>
    <row r="17" spans="1:7" ht="15.6">
      <c r="A17" s="67"/>
      <c r="B17" s="68"/>
      <c r="C17" s="64" t="s">
        <v>26</v>
      </c>
      <c r="D17" s="76"/>
      <c r="E17" s="94">
        <f>SUM(E8,E15)</f>
        <v>1312883.0799999998</v>
      </c>
      <c r="F17" s="119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94" t="s">
        <v>21</v>
      </c>
      <c r="F18" s="119"/>
      <c r="G18" s="43"/>
    </row>
    <row r="19" spans="1:7" ht="15.6">
      <c r="A19" s="67"/>
      <c r="B19" s="68"/>
      <c r="C19" s="47"/>
      <c r="D19" s="68"/>
      <c r="E19" s="94"/>
      <c r="F19" s="119"/>
      <c r="G19" s="43"/>
    </row>
    <row r="20" spans="1:7" ht="15.6">
      <c r="A20" s="67" t="s">
        <v>24</v>
      </c>
      <c r="B20" s="47"/>
      <c r="C20" s="47"/>
      <c r="D20" s="64" t="s">
        <v>0</v>
      </c>
      <c r="E20" s="120">
        <v>1251784.5</v>
      </c>
      <c r="F20" s="121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102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1251784.5</v>
      </c>
      <c r="F22" s="102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102"/>
      <c r="G23" s="43"/>
    </row>
    <row r="24" spans="1:7" ht="15.6">
      <c r="A24" s="33"/>
      <c r="B24" s="45"/>
      <c r="C24" s="25"/>
      <c r="D24" s="38"/>
      <c r="E24" s="95"/>
      <c r="F24" s="102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4409001.54</v>
      </c>
      <c r="F25" s="122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122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122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2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2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94" t="s">
        <v>21</v>
      </c>
      <c r="F30" s="23" t="s">
        <v>0</v>
      </c>
      <c r="G30" s="24"/>
    </row>
    <row r="31" spans="1:7">
      <c r="A31" s="29"/>
      <c r="B31" s="13"/>
      <c r="C31" s="10"/>
      <c r="D31" s="28"/>
      <c r="E31" s="96"/>
      <c r="F31" s="2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2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33213.339999999997</v>
      </c>
      <c r="F33" s="16" t="s">
        <v>5</v>
      </c>
      <c r="G33" s="24"/>
    </row>
    <row r="34" spans="1:7" ht="15">
      <c r="A34" s="14"/>
      <c r="B34" s="23" t="s">
        <v>46</v>
      </c>
      <c r="C34" s="19"/>
      <c r="D34" s="80" t="s">
        <v>37</v>
      </c>
      <c r="E34" s="99">
        <v>3559.29</v>
      </c>
      <c r="F34" s="123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98">
        <f>SUM(E33:E34)</f>
        <v>36772.629999999997</v>
      </c>
      <c r="F35" s="124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96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96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12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78" t="s">
        <v>55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47">
        <v>1659795.89</v>
      </c>
      <c r="F6" s="48" t="s">
        <v>56</v>
      </c>
      <c r="G6" s="43"/>
    </row>
    <row r="7" spans="1:7" ht="16.8">
      <c r="A7" s="62"/>
      <c r="B7" s="64" t="s">
        <v>32</v>
      </c>
      <c r="C7" s="64"/>
      <c r="D7" s="64"/>
      <c r="E7" s="65">
        <v>163437.92000000001</v>
      </c>
      <c r="F7" s="39"/>
      <c r="G7" s="43"/>
    </row>
    <row r="8" spans="1:7" ht="15.6">
      <c r="A8" s="62"/>
      <c r="B8" s="64"/>
      <c r="C8" s="64"/>
      <c r="D8" s="64" t="s">
        <v>27</v>
      </c>
      <c r="E8" s="66">
        <f>SUM(E6:E7)</f>
        <v>1823233.8099999998</v>
      </c>
      <c r="F8" s="39"/>
      <c r="G8" s="43"/>
    </row>
    <row r="9" spans="1:7" ht="15.6">
      <c r="A9" s="67" t="s">
        <v>22</v>
      </c>
      <c r="B9" s="68" t="s">
        <v>14</v>
      </c>
      <c r="C9" s="47" t="s">
        <v>25</v>
      </c>
      <c r="D9" s="68" t="s">
        <v>12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137314.63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216107.56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/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353422.19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+E8+E15</f>
        <v>2176656</v>
      </c>
      <c r="F17" s="38"/>
      <c r="G17" s="43"/>
    </row>
    <row r="18" spans="1:7" ht="15.6">
      <c r="A18" s="67" t="s">
        <v>22</v>
      </c>
      <c r="B18" s="68" t="s">
        <v>14</v>
      </c>
      <c r="C18" s="47" t="s">
        <v>25</v>
      </c>
      <c r="D18" s="68" t="s">
        <v>12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4">
        <v>1703673.69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1703673.69</v>
      </c>
      <c r="F22" s="39"/>
      <c r="G22" s="43"/>
    </row>
    <row r="23" spans="1:7" ht="15.6">
      <c r="A23" s="67" t="s">
        <v>22</v>
      </c>
      <c r="B23" s="68" t="s">
        <v>14</v>
      </c>
      <c r="C23" s="47" t="s">
        <v>13</v>
      </c>
      <c r="D23" s="68" t="s">
        <v>12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3951162.02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33" t="s">
        <v>15</v>
      </c>
      <c r="B30" s="32" t="s">
        <v>14</v>
      </c>
      <c r="C30" s="30" t="s">
        <v>13</v>
      </c>
      <c r="D30" s="31" t="s">
        <v>12</v>
      </c>
      <c r="E30" s="109" t="s">
        <v>11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05">
        <v>36772.629999999997</v>
      </c>
      <c r="F33" s="25" t="s">
        <v>5</v>
      </c>
      <c r="G33" s="24"/>
    </row>
    <row r="34" spans="1:7" ht="15">
      <c r="A34" s="14"/>
      <c r="B34" s="23" t="s">
        <v>50</v>
      </c>
      <c r="C34" s="19"/>
      <c r="D34" s="80" t="s">
        <v>37</v>
      </c>
      <c r="E34" s="99">
        <v>3705.98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98">
        <f>SUM(E33:E34)</f>
        <v>40478.61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5"/>
      <c r="G38" s="4"/>
    </row>
    <row r="39" spans="1:7">
      <c r="A39" s="3" t="s">
        <v>0</v>
      </c>
      <c r="B39" s="2"/>
      <c r="C39" s="2"/>
      <c r="D39" s="2"/>
      <c r="E39" s="1" t="s"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E33" sqref="E3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59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898228.58</v>
      </c>
      <c r="F6" s="48" t="s">
        <v>60</v>
      </c>
      <c r="G6" s="43"/>
    </row>
    <row r="7" spans="1:7" ht="16.8">
      <c r="A7" s="62"/>
      <c r="B7" s="64" t="s">
        <v>32</v>
      </c>
      <c r="C7" s="64"/>
      <c r="D7" s="64"/>
      <c r="E7" s="89">
        <v>98834.08</v>
      </c>
      <c r="F7" s="39"/>
      <c r="G7" s="43"/>
    </row>
    <row r="8" spans="1:7" ht="15.6">
      <c r="A8" s="62"/>
      <c r="B8" s="64"/>
      <c r="C8" s="64"/>
      <c r="D8" s="64" t="s">
        <v>27</v>
      </c>
      <c r="E8" s="90">
        <f>SUM(E6:E7)</f>
        <v>997062.65999999992</v>
      </c>
      <c r="F8" s="39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116" t="s">
        <v>0</v>
      </c>
      <c r="F9" s="39"/>
      <c r="G9" s="43"/>
    </row>
    <row r="10" spans="1:7" ht="15.6">
      <c r="A10" s="67"/>
      <c r="B10" s="68"/>
      <c r="C10" s="47"/>
      <c r="D10" s="68"/>
      <c r="E10" s="116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117">
        <v>212839.92</v>
      </c>
      <c r="F11" s="25"/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88">
        <v>89342.96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88"/>
      <c r="F13" s="25"/>
      <c r="G13" s="43"/>
    </row>
    <row r="14" spans="1:7" ht="15">
      <c r="A14" s="73"/>
      <c r="B14" s="64"/>
      <c r="C14" s="71" t="s">
        <v>28</v>
      </c>
      <c r="D14" s="71"/>
      <c r="E14" s="118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104">
        <f>SUM(E11:E14)</f>
        <v>302182.88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94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94">
        <f>SUM(E8,E15)</f>
        <v>1299245.54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94" t="s">
        <v>21</v>
      </c>
      <c r="F18" s="38"/>
      <c r="G18" s="43"/>
    </row>
    <row r="19" spans="1:7" ht="15.6">
      <c r="A19" s="67"/>
      <c r="B19" s="68"/>
      <c r="C19" s="47"/>
      <c r="D19" s="68"/>
      <c r="E19" s="94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4"/>
      <c r="F20" s="79"/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>
        <v>1097247.79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1097247.79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4371166.7699999996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05">
        <v>3658.41</v>
      </c>
      <c r="F33" s="25" t="s">
        <v>5</v>
      </c>
      <c r="G33" s="24"/>
    </row>
    <row r="34" spans="1:7" ht="15">
      <c r="A34" s="14"/>
      <c r="B34" s="23" t="s">
        <v>48</v>
      </c>
      <c r="C34" s="19"/>
      <c r="D34" s="80" t="s">
        <v>37</v>
      </c>
      <c r="E34" s="111">
        <v>3591.88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12">
        <f>SUM(E33:E34)</f>
        <v>7250.29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61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946332.56</v>
      </c>
      <c r="F6" s="101" t="s">
        <v>62</v>
      </c>
      <c r="G6" s="43"/>
    </row>
    <row r="7" spans="1:7" ht="16.8">
      <c r="A7" s="62"/>
      <c r="B7" s="64" t="s">
        <v>32</v>
      </c>
      <c r="C7" s="64"/>
      <c r="D7" s="64"/>
      <c r="E7" s="89">
        <v>105324.28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1051656.8400000001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307647.98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85290.77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631389.52</v>
      </c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1024328.27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2075985.11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4">
        <v>1338101.51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1338101.51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3635903.27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94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05">
        <v>7250.29</v>
      </c>
      <c r="F33" s="25" t="s">
        <v>5</v>
      </c>
      <c r="G33" s="24"/>
    </row>
    <row r="34" spans="1:7" ht="15">
      <c r="A34" s="14"/>
      <c r="B34" s="23" t="s">
        <v>49</v>
      </c>
      <c r="C34" s="19"/>
      <c r="D34" s="80" t="s">
        <v>37</v>
      </c>
      <c r="E34" s="99">
        <v>3362.31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98">
        <f>SUM(E33:E34)</f>
        <v>10612.6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35" sqref="E35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  <col min="6" max="6" width="9.332031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85" t="s">
        <v>63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/>
      <c r="B6" s="63" t="s">
        <v>33</v>
      </c>
      <c r="C6" s="64" t="s">
        <v>0</v>
      </c>
      <c r="D6" s="64" t="s">
        <v>0</v>
      </c>
      <c r="E6" s="88">
        <v>917449.91</v>
      </c>
      <c r="F6" s="101" t="s">
        <v>64</v>
      </c>
      <c r="G6" s="43"/>
    </row>
    <row r="7" spans="1:7" ht="16.8">
      <c r="A7" s="62"/>
      <c r="B7" s="64" t="s">
        <v>32</v>
      </c>
      <c r="C7" s="64"/>
      <c r="D7" s="64"/>
      <c r="E7" s="89">
        <v>101048.74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1018498.65</v>
      </c>
      <c r="F8" s="102"/>
      <c r="G8" s="43"/>
    </row>
    <row r="9" spans="1:7" ht="15.6">
      <c r="A9" s="67"/>
      <c r="B9" s="68"/>
      <c r="C9" s="83"/>
      <c r="D9" s="68"/>
      <c r="E9" s="94"/>
      <c r="F9" s="102"/>
      <c r="G9" s="43"/>
    </row>
    <row r="10" spans="1:7" ht="15.6">
      <c r="A10" s="67"/>
      <c r="B10" s="68"/>
      <c r="C10" s="47"/>
      <c r="D10" s="68"/>
      <c r="E10" s="116"/>
      <c r="F10" s="102"/>
      <c r="G10" s="43"/>
    </row>
    <row r="11" spans="1:7" ht="15.6">
      <c r="A11" s="67" t="s">
        <v>31</v>
      </c>
      <c r="B11" s="47"/>
      <c r="C11" s="70" t="s">
        <v>30</v>
      </c>
      <c r="D11" s="71"/>
      <c r="E11" s="117">
        <v>225533.32</v>
      </c>
      <c r="F11" s="16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88">
        <v>87668.99</v>
      </c>
      <c r="F12" s="16" t="s">
        <v>0</v>
      </c>
      <c r="G12" s="43"/>
    </row>
    <row r="13" spans="1:7" ht="15">
      <c r="A13" s="73"/>
      <c r="B13" s="64"/>
      <c r="C13" s="71" t="s">
        <v>29</v>
      </c>
      <c r="D13" s="71"/>
      <c r="E13" s="88">
        <v>21594.9</v>
      </c>
      <c r="F13" s="16"/>
      <c r="G13" s="43"/>
    </row>
    <row r="14" spans="1:7" ht="15">
      <c r="A14" s="73"/>
      <c r="B14" s="64"/>
      <c r="C14" s="71" t="s">
        <v>28</v>
      </c>
      <c r="D14" s="71"/>
      <c r="E14" s="118"/>
      <c r="F14" s="16"/>
      <c r="G14" s="43"/>
    </row>
    <row r="15" spans="1:7" ht="15.6">
      <c r="A15" s="73"/>
      <c r="B15" s="47"/>
      <c r="C15" s="47" t="s">
        <v>0</v>
      </c>
      <c r="D15" s="64" t="s">
        <v>27</v>
      </c>
      <c r="E15" s="104">
        <f>SUM(E11:E14)</f>
        <v>334797.21000000002</v>
      </c>
      <c r="F15" s="102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94" t="s">
        <v>0</v>
      </c>
      <c r="F16" s="119"/>
      <c r="G16" s="43"/>
    </row>
    <row r="17" spans="1:7" ht="15.6">
      <c r="A17" s="67"/>
      <c r="B17" s="68"/>
      <c r="C17" s="64" t="s">
        <v>26</v>
      </c>
      <c r="D17" s="76"/>
      <c r="E17" s="94">
        <f>SUM(E8,E15)</f>
        <v>1353295.86</v>
      </c>
      <c r="F17" s="119"/>
      <c r="G17" s="43"/>
    </row>
    <row r="18" spans="1:7" ht="15.6">
      <c r="A18" s="67" t="s">
        <v>41</v>
      </c>
      <c r="B18" s="68"/>
      <c r="C18" s="47"/>
      <c r="D18" s="68"/>
      <c r="E18" s="94" t="s">
        <v>21</v>
      </c>
      <c r="F18" s="119"/>
      <c r="G18" s="43"/>
    </row>
    <row r="19" spans="1:7" ht="15.6">
      <c r="A19" s="67"/>
      <c r="B19" s="68"/>
      <c r="C19" s="47"/>
      <c r="D19" s="68"/>
      <c r="E19" s="94"/>
      <c r="F19" s="119"/>
      <c r="G19" s="43"/>
    </row>
    <row r="20" spans="1:7" ht="15.6">
      <c r="A20" s="67" t="s">
        <v>24</v>
      </c>
      <c r="B20" s="47"/>
      <c r="C20" s="47"/>
      <c r="D20" s="64" t="s">
        <v>0</v>
      </c>
      <c r="E20" s="113">
        <v>1058986.1399999999</v>
      </c>
      <c r="F20" s="121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102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1058986.1399999999</v>
      </c>
      <c r="F22" s="102"/>
      <c r="G22" s="43"/>
    </row>
    <row r="23" spans="1:7" ht="15.6">
      <c r="A23" s="67" t="s">
        <v>41</v>
      </c>
      <c r="B23" s="68"/>
      <c r="C23" s="47"/>
      <c r="D23" s="68"/>
      <c r="E23" s="94" t="s">
        <v>21</v>
      </c>
      <c r="F23" s="102"/>
      <c r="G23" s="43"/>
    </row>
    <row r="24" spans="1:7" ht="15.6">
      <c r="A24" s="33"/>
      <c r="B24" s="45"/>
      <c r="C24" s="25"/>
      <c r="D24" s="38"/>
      <c r="E24" s="95"/>
      <c r="F24" s="102"/>
      <c r="G24" s="43"/>
    </row>
    <row r="25" spans="1:7" ht="15">
      <c r="A25" s="42" t="s">
        <v>20</v>
      </c>
      <c r="B25" s="39"/>
      <c r="C25" s="39"/>
      <c r="D25" s="41" t="s">
        <v>0</v>
      </c>
      <c r="E25" s="126">
        <v>3345854.54</v>
      </c>
      <c r="F25" s="122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122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122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2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23"/>
      <c r="G29" s="24"/>
    </row>
    <row r="30" spans="1:7" ht="15.6">
      <c r="A30" s="67" t="s">
        <v>41</v>
      </c>
      <c r="B30" s="68"/>
      <c r="C30" s="47"/>
      <c r="D30" s="68"/>
      <c r="E30" s="94" t="s">
        <v>21</v>
      </c>
      <c r="F30" s="23" t="s">
        <v>0</v>
      </c>
      <c r="G30" s="24"/>
    </row>
    <row r="31" spans="1:7">
      <c r="A31" s="29"/>
      <c r="B31" s="13"/>
      <c r="C31" s="10"/>
      <c r="D31" s="28"/>
      <c r="E31" s="96"/>
      <c r="F31" s="2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2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10612.6</v>
      </c>
      <c r="F33" s="16" t="s">
        <v>5</v>
      </c>
      <c r="G33" s="24"/>
    </row>
    <row r="34" spans="1:7" ht="15">
      <c r="A34" s="14"/>
      <c r="B34" s="23" t="s">
        <v>51</v>
      </c>
      <c r="C34" s="19"/>
      <c r="D34" s="80" t="s">
        <v>37</v>
      </c>
      <c r="E34" s="99">
        <v>2940.82</v>
      </c>
      <c r="F34" s="123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15">
        <f>SUM(E33:E34)</f>
        <v>13553.42</v>
      </c>
      <c r="F35" s="124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96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96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125"/>
      <c r="G38" s="4"/>
    </row>
    <row r="39" spans="1:7">
      <c r="A39" s="3" t="s">
        <v>0</v>
      </c>
      <c r="B39" s="2"/>
      <c r="C39" s="2"/>
      <c r="D39" s="2"/>
      <c r="E39" s="127" t="s">
        <v>0</v>
      </c>
      <c r="F39" s="12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  <col min="6" max="6" width="9.332031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85" t="s">
        <v>65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/>
      <c r="B6" s="63" t="s">
        <v>33</v>
      </c>
      <c r="C6" s="64" t="s">
        <v>0</v>
      </c>
      <c r="D6" s="64" t="s">
        <v>0</v>
      </c>
      <c r="E6" s="88">
        <v>930704.84</v>
      </c>
      <c r="F6" s="101" t="s">
        <v>66</v>
      </c>
      <c r="G6" s="43"/>
    </row>
    <row r="7" spans="1:7" ht="16.8">
      <c r="A7" s="62"/>
      <c r="B7" s="64" t="s">
        <v>32</v>
      </c>
      <c r="C7" s="64"/>
      <c r="D7" s="64"/>
      <c r="E7" s="89">
        <v>101404.83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1032109.6699999999</v>
      </c>
      <c r="F8" s="102"/>
      <c r="G8" s="43"/>
    </row>
    <row r="9" spans="1:7" ht="15.6">
      <c r="A9" s="67"/>
      <c r="B9" s="68"/>
      <c r="C9" s="83"/>
      <c r="D9" s="68"/>
      <c r="E9" s="75"/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209371.84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123390.41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/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332762.25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1364871.92</v>
      </c>
      <c r="F17" s="38"/>
      <c r="G17" s="43"/>
    </row>
    <row r="18" spans="1:7" ht="15.6">
      <c r="A18" s="67" t="s">
        <v>41</v>
      </c>
      <c r="B18" s="68"/>
      <c r="C18" s="47"/>
      <c r="D18" s="68"/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2">
        <v>2389089.77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2389089.77</v>
      </c>
      <c r="F22" s="39"/>
      <c r="G22" s="43"/>
    </row>
    <row r="23" spans="1:7" ht="15.6">
      <c r="A23" s="67" t="s">
        <v>41</v>
      </c>
      <c r="B23" s="68"/>
      <c r="C23" s="47"/>
      <c r="D23" s="68"/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">
      <c r="A25" s="42" t="s">
        <v>20</v>
      </c>
      <c r="B25" s="39"/>
      <c r="C25" s="39"/>
      <c r="D25" s="41" t="s">
        <v>0</v>
      </c>
      <c r="E25" s="107">
        <v>4376329.2699999996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41</v>
      </c>
      <c r="B30" s="68"/>
      <c r="C30" s="47"/>
      <c r="D30" s="68"/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13553.42</v>
      </c>
      <c r="F33" s="25" t="s">
        <v>5</v>
      </c>
      <c r="G33" s="24"/>
    </row>
    <row r="34" spans="1:7" ht="15">
      <c r="A34" s="14"/>
      <c r="B34" s="23" t="s">
        <v>67</v>
      </c>
      <c r="C34" s="19"/>
      <c r="D34" s="80" t="s">
        <v>37</v>
      </c>
      <c r="E34" s="22">
        <v>3136.28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84">
        <f>SUM(E33:E34)</f>
        <v>16689.7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  <row r="39" spans="1:7" ht="13.8" thickBot="1">
      <c r="A39" s="8"/>
      <c r="B39" s="7"/>
      <c r="C39" s="7"/>
      <c r="D39" s="7"/>
      <c r="E39" s="6" t="s">
        <v>0</v>
      </c>
      <c r="F39" s="5"/>
      <c r="G39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A3" sqref="A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85" t="s">
        <v>68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/>
      <c r="B6" s="63" t="s">
        <v>33</v>
      </c>
      <c r="C6" s="64" t="s">
        <v>0</v>
      </c>
      <c r="D6" s="64" t="s">
        <v>0</v>
      </c>
      <c r="E6" s="88">
        <v>933933.84</v>
      </c>
      <c r="F6" s="101" t="s">
        <v>54</v>
      </c>
      <c r="G6" s="129"/>
    </row>
    <row r="7" spans="1:7" ht="16.8">
      <c r="A7" s="62"/>
      <c r="B7" s="64" t="s">
        <v>32</v>
      </c>
      <c r="C7" s="64"/>
      <c r="D7" s="64"/>
      <c r="E7" s="89">
        <v>101654.7</v>
      </c>
      <c r="F7" s="102"/>
      <c r="G7" s="129"/>
    </row>
    <row r="8" spans="1:7" ht="15.6">
      <c r="A8" s="62"/>
      <c r="B8" s="64"/>
      <c r="C8" s="64"/>
      <c r="D8" s="64" t="s">
        <v>27</v>
      </c>
      <c r="E8" s="90">
        <f>SUM(E6:E7)</f>
        <v>1035588.5399999999</v>
      </c>
      <c r="F8" s="102"/>
      <c r="G8" s="129"/>
    </row>
    <row r="9" spans="1:7" ht="15.6">
      <c r="A9" s="67"/>
      <c r="B9" s="68"/>
      <c r="C9" s="83"/>
      <c r="D9" s="68"/>
      <c r="E9" s="75"/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195076.59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71303.929999999993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/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266380.52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1301969.06</v>
      </c>
      <c r="F17" s="38"/>
      <c r="G17" s="43"/>
    </row>
    <row r="18" spans="1:7" ht="15.6">
      <c r="A18" s="67" t="s">
        <v>41</v>
      </c>
      <c r="B18" s="68"/>
      <c r="C18" s="47"/>
      <c r="D18" s="68"/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13">
        <v>1844073.34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1844073.34</v>
      </c>
      <c r="F22" s="39"/>
      <c r="G22" s="43"/>
    </row>
    <row r="23" spans="1:7" ht="15.6">
      <c r="A23" s="67" t="s">
        <v>41</v>
      </c>
      <c r="B23" s="68"/>
      <c r="C23" s="47"/>
      <c r="D23" s="68"/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114">
        <v>4924022.7300000004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67" t="s">
        <v>41</v>
      </c>
      <c r="B30" s="68"/>
      <c r="C30" s="47"/>
      <c r="D30" s="68"/>
      <c r="E30" s="94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16689.7</v>
      </c>
      <c r="F33" s="25" t="s">
        <v>5</v>
      </c>
      <c r="G33" s="24"/>
    </row>
    <row r="34" spans="1:7" ht="15">
      <c r="A34" s="14"/>
      <c r="B34" s="23" t="s">
        <v>52</v>
      </c>
      <c r="C34" s="19"/>
      <c r="D34" s="80" t="s">
        <v>37</v>
      </c>
      <c r="E34" s="99">
        <v>3841.64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15">
        <f>SUM(E33:E34)</f>
        <v>20531.34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5"/>
      <c r="G38" s="4"/>
    </row>
    <row r="39" spans="1:7" ht="13.8" thickBot="1">
      <c r="A39" s="8"/>
      <c r="B39" s="7"/>
      <c r="C39" s="7"/>
      <c r="D39" s="7"/>
      <c r="E39" s="6" t="s">
        <v>0</v>
      </c>
      <c r="F39" s="5"/>
      <c r="G39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  <col min="8" max="9" width="20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78" t="s">
        <v>69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910024.62</v>
      </c>
      <c r="F6" s="101" t="s">
        <v>70</v>
      </c>
      <c r="G6" s="43"/>
    </row>
    <row r="7" spans="1:7" ht="16.8">
      <c r="A7" s="62"/>
      <c r="B7" s="64" t="s">
        <v>32</v>
      </c>
      <c r="C7" s="64"/>
      <c r="D7" s="64"/>
      <c r="E7" s="89">
        <v>110127.31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1020151.9299999999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196870.95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89408.35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175985.38</v>
      </c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462264.68000000005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1482416.6099999999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6">
        <v>1432100.83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1432100.83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">
      <c r="A25" s="42" t="s">
        <v>20</v>
      </c>
      <c r="B25" s="39"/>
      <c r="C25" s="39"/>
      <c r="D25" s="41" t="s">
        <v>0</v>
      </c>
      <c r="E25" s="108">
        <v>4892129.01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94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20531.34</v>
      </c>
      <c r="F33" s="25" t="s">
        <v>5</v>
      </c>
      <c r="G33" s="24"/>
    </row>
    <row r="34" spans="1:7" ht="15">
      <c r="A34" s="14"/>
      <c r="B34" s="23" t="s">
        <v>42</v>
      </c>
      <c r="C34" s="19"/>
      <c r="D34" s="80" t="s">
        <v>37</v>
      </c>
      <c r="E34" s="99">
        <v>3896.57</v>
      </c>
      <c r="F34" s="21">
        <v>8.2000000000000007E-3</v>
      </c>
      <c r="G34" s="20"/>
    </row>
    <row r="35" spans="1:7" ht="13.8" thickBot="1">
      <c r="A35" s="14"/>
      <c r="B35" s="13" t="s">
        <v>4</v>
      </c>
      <c r="C35" s="19" t="s">
        <v>0</v>
      </c>
      <c r="D35" s="80" t="s">
        <v>37</v>
      </c>
      <c r="E35" s="100">
        <f>SUM(E33:E34)</f>
        <v>24427.91</v>
      </c>
      <c r="F35" s="17" t="s">
        <v>3</v>
      </c>
      <c r="G35" s="9"/>
    </row>
    <row r="36" spans="1:7" ht="13.8" thickTop="1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E34" sqref="E34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71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901848.89</v>
      </c>
      <c r="F6" s="101" t="s">
        <v>72</v>
      </c>
      <c r="G6" s="43"/>
    </row>
    <row r="7" spans="1:7" ht="16.8">
      <c r="A7" s="62"/>
      <c r="B7" s="64" t="s">
        <v>32</v>
      </c>
      <c r="C7" s="64"/>
      <c r="D7" s="64"/>
      <c r="E7" s="89">
        <v>108592.8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1010441.6900000001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173306.96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106532.44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152248.84</v>
      </c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432088.24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1442529.9300000002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1">
        <v>1578061.21</v>
      </c>
      <c r="F20" s="79" t="s">
        <v>37</v>
      </c>
      <c r="G20" s="43"/>
    </row>
    <row r="21" spans="1:7" ht="19.2">
      <c r="B21" s="66"/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1578061.21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40">
        <v>5036861.3899999997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24427.91</v>
      </c>
      <c r="F33" s="25" t="s">
        <v>5</v>
      </c>
      <c r="G33" s="24"/>
    </row>
    <row r="34" spans="1:7" ht="15">
      <c r="A34" s="14"/>
      <c r="B34" s="23" t="s">
        <v>43</v>
      </c>
      <c r="C34" s="19"/>
      <c r="D34" s="80" t="s">
        <v>37</v>
      </c>
      <c r="E34" s="22">
        <v>3875.78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28303.69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  <row r="43" spans="1:7">
      <c r="C43" s="91"/>
    </row>
    <row r="44" spans="1:7">
      <c r="C44" s="91"/>
    </row>
    <row r="45" spans="1:7">
      <c r="C45" s="91"/>
    </row>
    <row r="46" spans="1:7">
      <c r="C46" s="91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73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922926.34</v>
      </c>
      <c r="F6" s="101" t="s">
        <v>72</v>
      </c>
      <c r="G6" s="43"/>
    </row>
    <row r="7" spans="1:7" ht="16.8">
      <c r="A7" s="62"/>
      <c r="B7" s="64" t="s">
        <v>32</v>
      </c>
      <c r="C7" s="64"/>
      <c r="D7" s="64"/>
      <c r="E7" s="89">
        <v>102628.03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1025554.37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204456.26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80124.14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26039.34</v>
      </c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310619.74000000005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1336174.1100000001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1">
        <v>1220096.8400000001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1220096.8400000001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40">
        <v>4929843.8499999996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28303.69</v>
      </c>
      <c r="F33" s="25" t="s">
        <v>5</v>
      </c>
      <c r="G33" s="24"/>
    </row>
    <row r="34" spans="1:7" ht="15">
      <c r="A34" s="14"/>
      <c r="B34" s="23" t="s">
        <v>44</v>
      </c>
      <c r="C34" s="19"/>
      <c r="D34" s="80" t="s">
        <v>37</v>
      </c>
      <c r="E34" s="22">
        <v>4095.79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32399.48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  <row r="41" spans="1:7">
      <c r="E41" s="92"/>
    </row>
    <row r="42" spans="1:7">
      <c r="E42" s="92"/>
    </row>
    <row r="43" spans="1:7">
      <c r="E43" s="103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JUL15</vt:lpstr>
      <vt:lpstr>Aug 15</vt:lpstr>
      <vt:lpstr>Sept15</vt:lpstr>
      <vt:lpstr>Oct15</vt:lpstr>
      <vt:lpstr>Nov15</vt:lpstr>
      <vt:lpstr>Dec15</vt:lpstr>
      <vt:lpstr>Jan16</vt:lpstr>
      <vt:lpstr>Feb16</vt:lpstr>
      <vt:lpstr>Mar16</vt:lpstr>
      <vt:lpstr>Apr16</vt:lpstr>
      <vt:lpstr>May16</vt:lpstr>
      <vt:lpstr>June16</vt:lpstr>
    </vt:vector>
  </TitlesOfParts>
  <Company>Todd County Public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mwheeler</dc:creator>
  <cp:lastModifiedBy>Rachel Cook</cp:lastModifiedBy>
  <cp:lastPrinted>2016-02-02T19:37:31Z</cp:lastPrinted>
  <dcterms:created xsi:type="dcterms:W3CDTF">2004-05-05T13:44:50Z</dcterms:created>
  <dcterms:modified xsi:type="dcterms:W3CDTF">2016-05-06T17:23:12Z</dcterms:modified>
</cp:coreProperties>
</file>