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'Sheet1'!$A$1:$I$50</definedName>
  </definedNames>
  <calcPr fullCalcOnLoad="1"/>
</workbook>
</file>

<file path=xl/sharedStrings.xml><?xml version="1.0" encoding="utf-8"?>
<sst xmlns="http://schemas.openxmlformats.org/spreadsheetml/2006/main" count="85" uniqueCount="38">
  <si>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</si>
  <si>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</si>
  <si>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</si>
  <si>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</si>
  <si>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</si>
  <si>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</si>
  <si>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</si>
  <si>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</si>
  <si>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</si>
  <si>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</si>
  <si>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</si>
  <si>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</si>
  <si>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</si>
  <si>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</si>
  <si>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</si>
  <si>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</si>
  <si>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</si>
  <si>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</si>
  <si>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</si>
  <si>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</si>
  <si>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</si>
  <si>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</si>
  <si>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</si>
  <si>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</si>
  <si>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</si>
  <si>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</si>
  <si>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</si>
  <si>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</si>
  <si>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</si>
  <si>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</si>
  <si>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</si>
  <si>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</si>
  <si>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</si>
  <si>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</si>
  <si>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</si>
  <si>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</si>
  <si>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FEBRUARY, 2016</t>
  </si>
  <si>
    <t>March 7,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</si>
</sst>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5" fillId="0" borderId="0" xfId="44" applyFont="1" applyAlignment="1">
      <alignment/>
    </xf>
    <xf numFmtId="4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03"/>
          <c:w val="0.8277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Sheet1!$B$5:$B$6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Sheet1!$B$7:$B$19</c:f>
              <c:numCache>
                <c:ptCount val="13"/>
                <c:pt idx="1">
                  <c:v>1164728.57</c:v>
                </c:pt>
                <c:pt idx="2">
                  <c:v>0</c:v>
                </c:pt>
                <c:pt idx="3">
                  <c:v>0</c:v>
                </c:pt>
                <c:pt idx="4">
                  <c:v>1164728.57</c:v>
                </c:pt>
                <c:pt idx="5">
                  <c:v>0</c:v>
                </c:pt>
                <c:pt idx="6">
                  <c:v>109598.94</c:v>
                </c:pt>
                <c:pt idx="7">
                  <c:v>0</c:v>
                </c:pt>
                <c:pt idx="8">
                  <c:v>0</c:v>
                </c:pt>
                <c:pt idx="10">
                  <c:v>140992</c:v>
                </c:pt>
                <c:pt idx="11">
                  <c:v>-4288.88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Sheet1!$C$5:$C$6</c:f>
              <c:strCache>
                <c:ptCount val="1"/>
                <c:pt idx="0">
                  <c:v>GENERAL FUND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1115258.05</c:v>
                </c:pt>
                <c:pt idx="2">
                  <c:v>0</c:v>
                </c:pt>
                <c:pt idx="3">
                  <c:v>0</c:v>
                </c:pt>
                <c:pt idx="4">
                  <c:v>1115258.05</c:v>
                </c:pt>
                <c:pt idx="6">
                  <c:v>86113.46</c:v>
                </c:pt>
                <c:pt idx="7">
                  <c:v>0</c:v>
                </c:pt>
                <c:pt idx="8">
                  <c:v>0</c:v>
                </c:pt>
                <c:pt idx="10">
                  <c:v>113612.49</c:v>
                </c:pt>
                <c:pt idx="11">
                  <c:v>-4288.88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Sheet1!$D$5:$D$6</c:f>
              <c:strCache>
                <c:ptCount val="1"/>
                <c:pt idx="0">
                  <c:v>SPECIAL REVENUE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Sheet1!$D$7:$D$19</c:f>
              <c:numCache>
                <c:ptCount val="13"/>
                <c:pt idx="0">
                  <c:v>0</c:v>
                </c:pt>
                <c:pt idx="1">
                  <c:v>-61745.01</c:v>
                </c:pt>
                <c:pt idx="3">
                  <c:v>0</c:v>
                </c:pt>
                <c:pt idx="4">
                  <c:v>-61745.01</c:v>
                </c:pt>
                <c:pt idx="6">
                  <c:v>11579.08</c:v>
                </c:pt>
                <c:pt idx="7">
                  <c:v>0</c:v>
                </c:pt>
                <c:pt idx="9">
                  <c:v>0</c:v>
                </c:pt>
                <c:pt idx="10">
                  <c:v>20920.91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Sheet1!$E$5:$E$6</c:f>
              <c:strCache>
                <c:ptCount val="1"/>
                <c:pt idx="0">
                  <c:v>CAPITAL OUTLAY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Sheet1!$E$7:$E$19</c:f>
              <c:numCache>
                <c:ptCount val="13"/>
                <c:pt idx="1">
                  <c:v>4747.61</c:v>
                </c:pt>
                <c:pt idx="2">
                  <c:v>0</c:v>
                </c:pt>
                <c:pt idx="4">
                  <c:v>4747.61</c:v>
                </c:pt>
                <c:pt idx="6">
                  <c:v>1.51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Sheet1!$F$5:$F$6</c:f>
              <c:strCache>
                <c:ptCount val="1"/>
                <c:pt idx="0">
                  <c:v>BUILDING FUND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Sheet1!$F$7:$F$19</c:f>
              <c:numCache>
                <c:ptCount val="13"/>
                <c:pt idx="1">
                  <c:v>91419.39</c:v>
                </c:pt>
                <c:pt idx="4">
                  <c:v>91419.39</c:v>
                </c:pt>
                <c:pt idx="6">
                  <c:v>2699.83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Sheet1!$G$5:$G$6</c:f>
              <c:strCache>
                <c:ptCount val="1"/>
                <c:pt idx="0">
                  <c:v>CONSTRUCTION FUND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Sheet1!$G$7:$G$19</c:f>
              <c:numCache>
                <c:ptCount val="13"/>
                <c:pt idx="1">
                  <c:v>18287.7</c:v>
                </c:pt>
                <c:pt idx="4">
                  <c:v>18287.7</c:v>
                </c:pt>
                <c:pt idx="6">
                  <c:v>5.83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Sheet1!$H$5:$H$6</c:f>
              <c:strCache>
                <c:ptCount val="1"/>
                <c:pt idx="0">
                  <c:v>BOND FUND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Sheet1!$H$7:$H$19</c:f>
              <c:numCache>
                <c:ptCount val="13"/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Sheet1!$I$5:$I$6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Sheet1!$I$7:$I$19</c:f>
              <c:numCache>
                <c:ptCount val="13"/>
                <c:pt idx="1">
                  <c:v>-3239.17</c:v>
                </c:pt>
                <c:pt idx="4">
                  <c:v>-3239.17</c:v>
                </c:pt>
                <c:pt idx="6">
                  <c:v>9199.23</c:v>
                </c:pt>
                <c:pt idx="7">
                  <c:v>0</c:v>
                </c:pt>
                <c:pt idx="10">
                  <c:v>6458.6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Sheet1!$J$5:$J$6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Sheet1!$J$7:$J$19</c:f>
              <c:numCache>
                <c:ptCount val="13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"/>
          <c:y val="0.34225"/>
          <c:w val="0.15775"/>
          <c:h val="0.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9">
      <selection activeCell="C51" sqref="C51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 t="s">
        <v>14</v>
      </c>
      <c r="D7" s="6" t="s">
        <v>14</v>
      </c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1164728.57</v>
      </c>
      <c r="C8" s="10">
        <v>1115258.05</v>
      </c>
      <c r="D8" s="12">
        <v>-61745.01</v>
      </c>
      <c r="E8" s="12">
        <v>4747.61</v>
      </c>
      <c r="F8" s="12">
        <v>91419.39</v>
      </c>
      <c r="G8" s="12">
        <v>18287.7</v>
      </c>
      <c r="H8" s="12">
        <v>0</v>
      </c>
      <c r="I8" s="12">
        <v>-3239.17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9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1164728.57</v>
      </c>
      <c r="C11" s="10">
        <f>SUM(C8:C10)</f>
        <v>1115258.05</v>
      </c>
      <c r="D11" s="10">
        <f aca="true" t="shared" si="0" ref="D11:I11">SUM(D8:D10)</f>
        <v>-61745.01</v>
      </c>
      <c r="E11" s="10">
        <f t="shared" si="0"/>
        <v>4747.61</v>
      </c>
      <c r="F11" s="10">
        <f t="shared" si="0"/>
        <v>91419.39</v>
      </c>
      <c r="G11" s="10">
        <f t="shared" si="0"/>
        <v>18287.7</v>
      </c>
      <c r="H11" s="10">
        <f t="shared" si="0"/>
        <v>0</v>
      </c>
      <c r="I11" s="10">
        <f t="shared" si="0"/>
        <v>-3239.17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109598.94</v>
      </c>
      <c r="C13" s="9">
        <v>86113.46</v>
      </c>
      <c r="D13" s="11">
        <v>11579.08</v>
      </c>
      <c r="E13" s="11">
        <v>1.51</v>
      </c>
      <c r="F13" s="11">
        <v>2699.83</v>
      </c>
      <c r="G13" s="11">
        <v>5.83</v>
      </c>
      <c r="H13" s="11">
        <v>0</v>
      </c>
      <c r="I13" s="11">
        <v>9199.23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140992</v>
      </c>
      <c r="C17" s="14">
        <v>113612.49</v>
      </c>
      <c r="D17" s="11">
        <v>20920.91</v>
      </c>
      <c r="E17" s="11">
        <v>0</v>
      </c>
      <c r="F17" s="11">
        <v>0</v>
      </c>
      <c r="G17" s="11">
        <v>0</v>
      </c>
      <c r="H17" s="11">
        <v>0</v>
      </c>
      <c r="I17" s="11">
        <v>6458.6</v>
      </c>
    </row>
    <row r="18" spans="1:9" ht="17.25">
      <c r="A18" s="7" t="s">
        <v>28</v>
      </c>
      <c r="B18" s="8">
        <f>SUM(C18:I18)</f>
        <v>-4288.88</v>
      </c>
      <c r="C18" s="9">
        <v>-4288.88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 t="s">
        <v>14</v>
      </c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1137624.39</v>
      </c>
      <c r="C22" s="8">
        <f>SUM(C25-C23)</f>
        <v>1092047.9</v>
      </c>
      <c r="D22" s="8">
        <f>SUM(D11+D13+D14+D16-D17-D18-D19)</f>
        <v>-71086.84</v>
      </c>
      <c r="E22" s="8">
        <f>SUM(E11+E13+E14-E17-E18)</f>
        <v>4749.12</v>
      </c>
      <c r="F22" s="8">
        <f>SUM(F11+F13+F14-F17-F18-F19)</f>
        <v>94119.22</v>
      </c>
      <c r="G22" s="8">
        <f>SUM(G11+G13+G14-G17-G18-G19)</f>
        <v>18293.530000000002</v>
      </c>
      <c r="H22" s="8">
        <f>SUM(H11+H13+H14-H17-H18-H19)</f>
        <v>0</v>
      </c>
      <c r="I22" s="8">
        <f>SUM(I11+I13+I14-I17-I18)</f>
        <v>-498.5400000000009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1137624.39</v>
      </c>
      <c r="C25" s="8">
        <f>SUM(C11+C13+C14+C15-C17-C18-C19)</f>
        <v>1092047.9</v>
      </c>
      <c r="D25" s="8">
        <f>SUM(D22)</f>
        <v>-71086.84</v>
      </c>
      <c r="E25" s="13">
        <f>SUM(E22:E23)</f>
        <v>4749.12</v>
      </c>
      <c r="F25" s="13">
        <f>SUM(F22:F23)</f>
        <v>94119.22</v>
      </c>
      <c r="G25" s="13">
        <f>SUM(G22:G23)</f>
        <v>18293.530000000002</v>
      </c>
      <c r="H25" s="13">
        <f>SUM(H22:H23)</f>
        <v>0</v>
      </c>
      <c r="I25" s="13">
        <f>SUM(I22:I23)</f>
        <v>-498.5400000000009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1152450.08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11567.8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3257.89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1137624.3900000001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1137624.3900000001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2016-03-07T16:01:22Z</cp:lastPrinted>
  <dcterms:created xsi:type="dcterms:W3CDTF">2000-03-07T16:55:20Z</dcterms:created>
  <dcterms:modified xsi:type="dcterms:W3CDTF">2016-03-08T17:11:19Z</dcterms:modified>
  <cp:category/>
  <cp:version/>
  <cp:contentType/>
  <cp:contentStatus/>
</cp:coreProperties>
</file>