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952" yWindow="2232" windowWidth="13992" windowHeight="7668"/>
  </bookViews>
  <sheets>
    <sheet name="Sheet1" sheetId="3" r:id="rId1"/>
  </sheets>
  <definedNames>
    <definedName name="_xlnm.Print_Area" localSheetId="0">Sheet1!$A$1:$J$31</definedName>
    <definedName name="SAPBEXdnldView" hidden="1">"0K1D18E7R3INMCT0B6N6EK98K"</definedName>
    <definedName name="SAPBEXsysID" hidden="1">"BIP"</definedName>
  </definedNames>
  <calcPr calcId="152511"/>
</workbook>
</file>

<file path=xl/calcChain.xml><?xml version="1.0" encoding="utf-8"?>
<calcChain xmlns="http://schemas.openxmlformats.org/spreadsheetml/2006/main">
  <c r="D7" i="3"/>
  <c r="D9" l="1"/>
  <c r="D8"/>
  <c r="D10" l="1"/>
  <c r="I10" s="1"/>
  <c r="I9"/>
  <c r="B8" l="1"/>
  <c r="B9" s="1"/>
  <c r="B10" s="1"/>
  <c r="I8" l="1"/>
  <c r="I7" l="1"/>
</calcChain>
</file>

<file path=xl/sharedStrings.xml><?xml version="1.0" encoding="utf-8"?>
<sst xmlns="http://schemas.openxmlformats.org/spreadsheetml/2006/main" count="32" uniqueCount="29">
  <si>
    <t>Purchase Option</t>
  </si>
  <si>
    <t>Number of Payments</t>
  </si>
  <si>
    <t>Payment Frequency</t>
  </si>
  <si>
    <t>Payment*</t>
  </si>
  <si>
    <t>Product Cost</t>
  </si>
  <si>
    <t xml:space="preserve">Vendor: </t>
  </si>
  <si>
    <t>Date:</t>
  </si>
  <si>
    <t xml:space="preserve">Should you have any questions or require additional information, please feel free to contact me. </t>
  </si>
  <si>
    <t>Respectfully,</t>
  </si>
  <si>
    <t>End User:</t>
  </si>
  <si>
    <r>
      <t>Purchase Option Descriptions (end of lease)</t>
    </r>
    <r>
      <rPr>
        <sz val="11"/>
        <color rgb="FF000000"/>
        <rFont val="Calibri"/>
        <family val="2"/>
        <scheme val="minor"/>
      </rPr>
      <t>:</t>
    </r>
  </si>
  <si>
    <r>
      <t>General Terms and Conditions</t>
    </r>
    <r>
      <rPr>
        <sz val="11"/>
        <color rgb="FF000000"/>
        <rFont val="Calibri"/>
        <family val="2"/>
        <scheme val="minor"/>
      </rPr>
      <t>:</t>
    </r>
  </si>
  <si>
    <r>
      <t>ROBERT SUTTON</t>
    </r>
    <r>
      <rPr>
        <sz val="11"/>
        <color rgb="FF000000"/>
        <rFont val="Calibri"/>
        <family val="2"/>
        <scheme val="minor"/>
      </rPr>
      <t xml:space="preserve">  |  Sr. Leasing &amp; Software Financing Specialist  |  Insight.com</t>
    </r>
  </si>
  <si>
    <r>
      <t>t.</t>
    </r>
    <r>
      <rPr>
        <sz val="11"/>
        <color rgb="FF000000"/>
        <rFont val="Calibri"/>
        <family val="2"/>
        <scheme val="minor"/>
      </rPr>
      <t xml:space="preserve"> 800.467.4448 Ext. 6344   </t>
    </r>
    <r>
      <rPr>
        <b/>
        <sz val="11"/>
        <color rgb="FF000000"/>
        <rFont val="Calibri"/>
        <family val="2"/>
        <scheme val="minor"/>
      </rPr>
      <t>f.</t>
    </r>
    <r>
      <rPr>
        <sz val="11"/>
        <color rgb="FF000000"/>
        <rFont val="Calibri"/>
        <family val="2"/>
        <scheme val="minor"/>
      </rPr>
      <t xml:space="preserve"> 480.760.7911  </t>
    </r>
    <r>
      <rPr>
        <u/>
        <sz val="11"/>
        <color rgb="FF000000"/>
        <rFont val="Calibri"/>
        <family val="2"/>
        <scheme val="minor"/>
      </rPr>
      <t>robert.sutton@insight.com</t>
    </r>
  </si>
  <si>
    <t>Factor</t>
  </si>
  <si>
    <t>Insight Public Sector</t>
  </si>
  <si>
    <t>Quote Description</t>
  </si>
  <si>
    <t>This proposal is subject to the execution and delivery of all appropriate documents (in form satisfactory to Lessor), to the extent applicable, the Master Lease Agreement, any Schedule, financing statements, legal opinion or other documents or agreements reasonably required by Lessor. This proposal, until credit approved, serves as a quotation, not a commitment by to provide credit.  Final acceptance of this proposal is subject to credit, collateral and essential use review and approval by Lessor.</t>
  </si>
  <si>
    <t>The pricing provided above is based on current market rates as of the date of this proposal, and may be subject to change based on market conditions as of the time of closing.</t>
  </si>
  <si>
    <r>
      <t>One Dollar ($1.00):</t>
    </r>
    <r>
      <rPr>
        <sz val="11"/>
        <color rgb="FF000000"/>
        <rFont val="Calibri"/>
        <family val="2"/>
        <scheme val="minor"/>
      </rPr>
      <t xml:space="preserve">  This option transfers ownership of the equipment to you at the end of the lease term.  This is also known as a capital lease.  The lease is "triple-net" with the Lesse responsible for taxes, maintenance and insurance. </t>
    </r>
  </si>
  <si>
    <r>
      <rPr>
        <b/>
        <sz val="11"/>
        <color rgb="FF000000"/>
        <rFont val="Calibri"/>
        <family val="2"/>
        <scheme val="minor"/>
      </rPr>
      <t xml:space="preserve">Fair Market Value (FMV): </t>
    </r>
    <r>
      <rPr>
        <sz val="11"/>
        <color rgb="FF000000"/>
        <rFont val="Calibri"/>
        <family val="2"/>
        <scheme val="minor"/>
      </rPr>
      <t>At the end of your lease term, this option allows you to take one of the following actions:</t>
    </r>
  </si>
  <si>
    <t>1. Return the assets to the Lessor.</t>
  </si>
  <si>
    <t>2. Purchase the assets from the Lessor for their fair market value.</t>
  </si>
  <si>
    <t>3. Renew the lease on a month-to-month basis or for a specific term.</t>
  </si>
  <si>
    <t>Annual</t>
  </si>
  <si>
    <t>*Plus applicable tax.  First payment due 90 days after commencement.</t>
  </si>
  <si>
    <t>FMV</t>
  </si>
  <si>
    <t>Monthly</t>
  </si>
  <si>
    <t>Southgate Public School</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</si>
</sst>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164" formatCode="&quot;$&quot;#,##0.00"/>
    <numFmt numFmtId="165" formatCode="0.00000"/>
  </numFmts>
  <fonts count="12">
    <font>
      <sz val="10"/>
      <name val="Arial"/>
    </font>
    <font>
      <sz val="10"/>
      <name val="Arial"/>
      <family val="2"/>
    </font>
    <font>
      <sz val="10"/>
      <name val="Arial"/>
      <family val="2"/>
    </font>
    <font>
      <b/>
      <sz val="11"/>
      <color theme="0"/>
      <name val="Calibri"/>
      <family val="2"/>
      <scheme val="minor"/>
    </font>
    <font>
      <sz val="11"/>
      <name val="Calibri"/>
      <family val="2"/>
      <scheme val="minor"/>
    </font>
    <font>
      <b/>
      <i/>
      <sz val="11"/>
      <name val="Calibri"/>
      <family val="2"/>
      <scheme val="minor"/>
    </font>
    <font>
      <sz val="11"/>
      <color rgb="FF000000"/>
      <name val="Calibri"/>
      <family val="2"/>
      <scheme val="minor"/>
    </font>
    <font>
      <b/>
      <sz val="11"/>
      <name val="Calibri"/>
      <family val="2"/>
      <scheme val="minor"/>
    </font>
    <font>
      <u/>
      <sz val="11"/>
      <color rgb="FF000000"/>
      <name val="Calibri"/>
      <family val="2"/>
      <scheme val="minor"/>
    </font>
    <font>
      <b/>
      <sz val="11"/>
      <color rgb="FF000000"/>
      <name val="Calibri"/>
      <family val="2"/>
      <scheme val="minor"/>
    </font>
    <font>
      <i/>
      <sz val="11"/>
      <name val="Calibri"/>
      <family val="2"/>
      <scheme val="minor"/>
    </font>
    <font>
      <b/>
      <i/>
      <sz val="9"/>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B01C87"/>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2" fillId="0" borderId="0" applyFont="0" applyFill="0" applyBorder="0" applyAlignment="0" applyProtection="0"/>
    <xf numFmtId="0" fontId="1" fillId="0" borderId="0"/>
  </cellStyleXfs>
  <cellXfs count="69">
    <xf numFmtId="0" fontId="0" fillId="0" borderId="0" xfId="0"/>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xf>
    <xf numFmtId="0" fontId="4" fillId="2" borderId="0" xfId="0" applyFont="1" applyFill="1" applyBorder="1" applyAlignment="1">
      <alignment vertical="center"/>
    </xf>
    <xf numFmtId="14" fontId="7" fillId="2" borderId="0" xfId="0" applyNumberFormat="1" applyFont="1" applyFill="1" applyBorder="1" applyAlignment="1">
      <alignment horizontal="left" vertical="center"/>
    </xf>
    <xf numFmtId="0" fontId="5" fillId="2" borderId="0" xfId="0" applyFont="1" applyFill="1" applyBorder="1" applyAlignment="1">
      <alignment vertical="center"/>
    </xf>
    <xf numFmtId="0" fontId="7"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xf>
    <xf numFmtId="1" fontId="5" fillId="2" borderId="0" xfId="0" applyNumberFormat="1" applyFont="1" applyFill="1" applyBorder="1" applyAlignment="1">
      <alignment vertical="center"/>
    </xf>
    <xf numFmtId="44" fontId="4" fillId="2" borderId="0" xfId="1" applyFont="1" applyFill="1" applyBorder="1" applyAlignment="1">
      <alignment horizontal="center" vertical="center"/>
    </xf>
    <xf numFmtId="165" fontId="4" fillId="2" borderId="0" xfId="0" applyNumberFormat="1" applyFont="1" applyFill="1" applyBorder="1" applyAlignment="1">
      <alignment horizontal="center"/>
    </xf>
    <xf numFmtId="44" fontId="4" fillId="2" borderId="0" xfId="1" applyFont="1" applyFill="1" applyBorder="1" applyAlignment="1">
      <alignment horizontal="center"/>
    </xf>
    <xf numFmtId="44" fontId="4" fillId="2" borderId="0" xfId="0" applyNumberFormat="1" applyFont="1" applyFill="1" applyBorder="1"/>
    <xf numFmtId="8" fontId="4" fillId="2" borderId="0" xfId="0" applyNumberFormat="1" applyFont="1" applyFill="1" applyBorder="1"/>
    <xf numFmtId="0" fontId="4" fillId="2" borderId="0" xfId="0" applyFont="1" applyFill="1" applyBorder="1" applyAlignment="1">
      <alignment horizontal="left"/>
    </xf>
    <xf numFmtId="10" fontId="4" fillId="2" borderId="0" xfId="0" applyNumberFormat="1" applyFont="1" applyFill="1" applyBorder="1"/>
    <xf numFmtId="10" fontId="4" fillId="2" borderId="0" xfId="2" applyNumberFormat="1" applyFont="1" applyFill="1" applyBorder="1"/>
    <xf numFmtId="164" fontId="4" fillId="3" borderId="0" xfId="1" applyNumberFormat="1" applyFont="1" applyFill="1" applyBorder="1" applyAlignment="1">
      <alignment horizontal="center" vertical="center"/>
    </xf>
    <xf numFmtId="0" fontId="4" fillId="3" borderId="0" xfId="0" applyFont="1" applyFill="1" applyBorder="1" applyAlignment="1">
      <alignment horizontal="center" vertical="center" wrapText="1"/>
    </xf>
    <xf numFmtId="8" fontId="4" fillId="3" borderId="0"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xf>
    <xf numFmtId="164" fontId="4" fillId="2" borderId="0" xfId="1" applyNumberFormat="1" applyFont="1" applyFill="1" applyBorder="1" applyAlignment="1">
      <alignment horizontal="center"/>
    </xf>
    <xf numFmtId="0" fontId="6" fillId="2" borderId="0" xfId="0" applyFont="1" applyFill="1" applyBorder="1" applyAlignment="1">
      <alignment horizontal="left" vertical="center" wrapText="1" readingOrder="1"/>
    </xf>
    <xf numFmtId="0" fontId="9" fillId="2" borderId="0" xfId="0" applyFont="1" applyFill="1" applyBorder="1" applyAlignment="1">
      <alignment horizontal="left" vertical="center" wrapText="1" readingOrder="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44" fontId="4" fillId="2" borderId="0" xfId="0" applyNumberFormat="1" applyFont="1" applyFill="1" applyBorder="1" applyAlignment="1">
      <alignment horizontal="center" vertical="center"/>
    </xf>
    <xf numFmtId="10" fontId="10" fillId="3" borderId="5" xfId="2"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0" fontId="4" fillId="3" borderId="2" xfId="0" applyFont="1" applyFill="1" applyBorder="1" applyAlignment="1">
      <alignment horizontal="center" vertical="center" wrapText="1"/>
    </xf>
    <xf numFmtId="8" fontId="4" fillId="3" borderId="2"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xf>
    <xf numFmtId="10" fontId="10" fillId="3" borderId="3" xfId="2"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164" fontId="4" fillId="3" borderId="0" xfId="1" applyNumberFormat="1" applyFont="1" applyFill="1" applyBorder="1" applyAlignment="1">
      <alignment horizontal="center" vertical="center" wrapText="1"/>
    </xf>
    <xf numFmtId="164" fontId="4" fillId="5" borderId="0" xfId="1" applyNumberFormat="1" applyFont="1" applyFill="1" applyBorder="1" applyAlignment="1">
      <alignment horizontal="center" vertical="center"/>
    </xf>
    <xf numFmtId="0" fontId="4" fillId="5" borderId="0" xfId="0" applyFont="1" applyFill="1" applyBorder="1" applyAlignment="1">
      <alignment horizontal="center" vertical="center" wrapText="1"/>
    </xf>
    <xf numFmtId="8" fontId="4" fillId="5" borderId="0" xfId="0" applyNumberFormat="1" applyFont="1" applyFill="1" applyBorder="1" applyAlignment="1">
      <alignment horizontal="center" vertical="center" wrapText="1"/>
    </xf>
    <xf numFmtId="165" fontId="4" fillId="5" borderId="0" xfId="0" applyNumberFormat="1" applyFont="1" applyFill="1" applyBorder="1" applyAlignment="1">
      <alignment horizontal="center" vertical="center"/>
    </xf>
    <xf numFmtId="164" fontId="4" fillId="5" borderId="0" xfId="1" applyNumberFormat="1" applyFont="1" applyFill="1" applyBorder="1" applyAlignment="1">
      <alignment horizontal="center" vertical="center" wrapText="1"/>
    </xf>
    <xf numFmtId="10" fontId="10" fillId="5" borderId="5" xfId="2" applyNumberFormat="1" applyFont="1" applyFill="1" applyBorder="1" applyAlignment="1">
      <alignment horizontal="center" vertical="center" wrapText="1"/>
    </xf>
    <xf numFmtId="164" fontId="4" fillId="5" borderId="7" xfId="1" applyNumberFormat="1" applyFont="1" applyFill="1" applyBorder="1" applyAlignment="1">
      <alignment horizontal="center" vertical="center"/>
    </xf>
    <xf numFmtId="0" fontId="4" fillId="5" borderId="7" xfId="0" applyFont="1" applyFill="1" applyBorder="1" applyAlignment="1">
      <alignment horizontal="center" vertical="center" wrapText="1"/>
    </xf>
    <xf numFmtId="8" fontId="4" fillId="5" borderId="7" xfId="0" applyNumberFormat="1" applyFont="1" applyFill="1" applyBorder="1" applyAlignment="1">
      <alignment horizontal="center" vertical="center" wrapText="1"/>
    </xf>
    <xf numFmtId="165" fontId="4" fillId="5" borderId="7" xfId="0" applyNumberFormat="1" applyFont="1" applyFill="1" applyBorder="1" applyAlignment="1">
      <alignment horizontal="center" vertical="center"/>
    </xf>
    <xf numFmtId="164" fontId="4" fillId="5" borderId="7" xfId="1" applyNumberFormat="1" applyFont="1" applyFill="1" applyBorder="1" applyAlignment="1">
      <alignment horizontal="center" vertical="center" wrapText="1"/>
    </xf>
    <xf numFmtId="10" fontId="10" fillId="5" borderId="8" xfId="2"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4" fillId="3" borderId="1" xfId="1" applyNumberFormat="1" applyFont="1" applyFill="1" applyBorder="1" applyAlignment="1">
      <alignment horizontal="center" vertical="center"/>
    </xf>
    <xf numFmtId="1" fontId="4" fillId="3" borderId="2" xfId="1" applyNumberFormat="1" applyFont="1" applyFill="1" applyBorder="1" applyAlignment="1">
      <alignment horizontal="center" vertical="center"/>
    </xf>
    <xf numFmtId="1" fontId="4" fillId="5" borderId="6" xfId="1" applyNumberFormat="1" applyFont="1" applyFill="1" applyBorder="1" applyAlignment="1">
      <alignment horizontal="center" vertical="center"/>
    </xf>
    <xf numFmtId="1" fontId="4" fillId="5" borderId="7" xfId="1" applyNumberFormat="1" applyFont="1" applyFill="1" applyBorder="1" applyAlignment="1">
      <alignment horizontal="center" vertical="center"/>
    </xf>
    <xf numFmtId="0" fontId="8" fillId="2" borderId="0" xfId="0" applyFont="1" applyFill="1" applyBorder="1" applyAlignment="1">
      <alignment horizontal="left" vertical="center" readingOrder="1"/>
    </xf>
    <xf numFmtId="0" fontId="9" fillId="2" borderId="0" xfId="0" applyFont="1" applyFill="1" applyBorder="1" applyAlignment="1">
      <alignment horizontal="left" vertical="center" wrapText="1" readingOrder="1"/>
    </xf>
    <xf numFmtId="1" fontId="4" fillId="5" borderId="4" xfId="1" applyNumberFormat="1" applyFont="1" applyFill="1" applyBorder="1" applyAlignment="1">
      <alignment horizontal="center" vertical="center"/>
    </xf>
    <xf numFmtId="1" fontId="4" fillId="5" borderId="0" xfId="1" applyNumberFormat="1" applyFont="1" applyFill="1" applyBorder="1" applyAlignment="1">
      <alignment horizontal="center" vertical="center"/>
    </xf>
    <xf numFmtId="0" fontId="6" fillId="2" borderId="0" xfId="0" applyFont="1" applyFill="1" applyBorder="1" applyAlignment="1">
      <alignment horizontal="left" vertical="center" wrapText="1" readingOrder="1"/>
    </xf>
    <xf numFmtId="0" fontId="8" fillId="2" borderId="0" xfId="0" applyFont="1" applyFill="1" applyBorder="1" applyAlignment="1">
      <alignment horizontal="left" vertical="center" wrapText="1" readingOrder="1"/>
    </xf>
    <xf numFmtId="1" fontId="4" fillId="3" borderId="4" xfId="1" applyNumberFormat="1" applyFont="1" applyFill="1" applyBorder="1" applyAlignment="1">
      <alignment horizontal="center" vertical="center"/>
    </xf>
    <xf numFmtId="1" fontId="4" fillId="3" borderId="0" xfId="1" applyNumberFormat="1" applyFont="1" applyFill="1" applyBorder="1" applyAlignment="1">
      <alignment horizontal="center" vertical="center"/>
    </xf>
    <xf numFmtId="0" fontId="4" fillId="2" borderId="0" xfId="0" applyFont="1" applyFill="1" applyBorder="1" applyAlignment="1">
      <alignment horizontal="left" vertical="center" wrapText="1"/>
    </xf>
    <xf numFmtId="0" fontId="5" fillId="2" borderId="0" xfId="0" applyFont="1" applyFill="1" applyBorder="1" applyAlignment="1">
      <alignment horizontal="left" wrapText="1"/>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00FFFF"/>
      <rgbColor rgb="00800000"/>
      <rgbColor rgb="00008000"/>
      <rgbColor rgb="00000080"/>
      <rgbColor rgb="00808000"/>
      <rgbColor rgb="00800080"/>
      <rgbColor rgb="00008080"/>
      <rgbColor rgb="00D4D4D4"/>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00CCFF"/>
      <rgbColor rgb="00CCFFFF"/>
      <rgbColor rgb="00CCFFCC"/>
      <rgbColor rgb="00FFFF99"/>
      <rgbColor rgb="0099CCFF"/>
      <rgbColor rgb="00FFBBBB"/>
      <rgbColor rgb="00CC99FF"/>
      <rgbColor rgb="00FFCC99"/>
      <rgbColor rgb="003366FF"/>
      <rgbColor rgb="0033CCCC"/>
      <rgbColor rgb="0060ED84"/>
      <rgbColor rgb="00FFCC33"/>
      <rgbColor rgb="00FFAB1D"/>
      <rgbColor rgb="00FF8800"/>
      <rgbColor rgb="00666699"/>
      <rgbColor rgb="00C0CACF"/>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314325</xdr:colOff>
      <xdr:row>0</xdr:row>
      <xdr:rowOff>38100</xdr:rowOff>
    </xdr:from>
    <xdr:to>
      <xdr:col>9</xdr:col>
      <xdr:colOff>383540</xdr:colOff>
      <xdr:row>4</xdr:row>
      <xdr:rowOff>207010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4152900" y="38100"/>
          <a:ext cx="2479040" cy="1273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33"/>
  <sheetViews>
    <sheetView tabSelected="1" view="pageBreakPreview" zoomScaleNormal="100" zoomScaleSheetLayoutView="100" workbookViewId="0">
      <selection activeCell="B6" sqref="B6:C6"/>
    </sheetView>
  </sheetViews>
  <sheetFormatPr defaultColWidth="31.44140625" defaultRowHeight="14.4"/>
  <cols>
    <col min="1" max="1" width="2.44140625" style="1" customWidth="1"/>
    <col min="2" max="2" width="9.33203125" style="1" customWidth="1"/>
    <col min="3" max="3" width="11.6640625" style="1" customWidth="1"/>
    <col min="4" max="4" width="15.5546875" style="1" customWidth="1"/>
    <col min="5" max="5" width="10.88671875" style="1" customWidth="1"/>
    <col min="6" max="6" width="9.44140625" style="1" bestFit="1" customWidth="1"/>
    <col min="7" max="7" width="12.88671875" style="1" customWidth="1"/>
    <col min="8" max="8" width="7.5546875" style="1" bestFit="1" customWidth="1"/>
    <col min="9" max="9" width="15.6640625" style="1" customWidth="1"/>
    <col min="10" max="10" width="6.5546875" style="1" customWidth="1"/>
    <col min="11" max="13" width="14" style="1" customWidth="1"/>
    <col min="14" max="16384" width="31.44140625" style="1"/>
  </cols>
  <sheetData>
    <row r="1" spans="2:13">
      <c r="G1" s="2"/>
      <c r="H1" s="2"/>
    </row>
    <row r="2" spans="2:13" ht="19.5" customHeight="1">
      <c r="B2" s="3"/>
      <c r="G2" s="2"/>
      <c r="H2" s="2"/>
    </row>
    <row r="3" spans="2:13" s="4" customFormat="1" ht="26.25" customHeight="1">
      <c r="B3" s="4" t="s">
        <v>6</v>
      </c>
      <c r="C3" s="5">
        <v>42320</v>
      </c>
      <c r="G3" s="6"/>
      <c r="H3" s="6"/>
    </row>
    <row r="4" spans="2:13" s="4" customFormat="1" ht="26.25" customHeight="1">
      <c r="B4" s="4" t="s">
        <v>9</v>
      </c>
      <c r="C4" s="7" t="s">
        <v>28</v>
      </c>
      <c r="G4" s="6"/>
      <c r="H4" s="6"/>
    </row>
    <row r="5" spans="2:13" s="4" customFormat="1" ht="26.25" customHeight="1" thickBot="1">
      <c r="B5" s="8" t="s">
        <v>5</v>
      </c>
      <c r="C5" s="8" t="s">
        <v>15</v>
      </c>
      <c r="D5" s="8"/>
      <c r="G5" s="6"/>
      <c r="H5" s="6"/>
    </row>
    <row r="6" spans="2:13" s="9" customFormat="1" ht="29.4" thickBot="1">
      <c r="B6" s="53" t="s">
        <v>16</v>
      </c>
      <c r="C6" s="54"/>
      <c r="D6" s="32" t="s">
        <v>4</v>
      </c>
      <c r="E6" s="32" t="s">
        <v>1</v>
      </c>
      <c r="F6" s="32" t="s">
        <v>0</v>
      </c>
      <c r="G6" s="32" t="s">
        <v>2</v>
      </c>
      <c r="H6" s="32" t="s">
        <v>14</v>
      </c>
      <c r="I6" s="32" t="s">
        <v>3</v>
      </c>
      <c r="J6" s="33"/>
    </row>
    <row r="7" spans="2:13" s="9" customFormat="1" ht="30" customHeight="1">
      <c r="B7" s="55">
        <v>217319657</v>
      </c>
      <c r="C7" s="56"/>
      <c r="D7" s="34">
        <f>12488.4</f>
        <v>12488.4</v>
      </c>
      <c r="E7" s="35">
        <v>36</v>
      </c>
      <c r="F7" s="36" t="s">
        <v>26</v>
      </c>
      <c r="G7" s="35" t="s">
        <v>27</v>
      </c>
      <c r="H7" s="37">
        <v>2.72646E-2</v>
      </c>
      <c r="I7" s="39">
        <f>H7*D7</f>
        <v>340.49123063999997</v>
      </c>
      <c r="J7" s="38"/>
      <c r="K7" s="13"/>
      <c r="L7" s="30"/>
      <c r="M7" s="30"/>
    </row>
    <row r="8" spans="2:13" s="9" customFormat="1" ht="30" customHeight="1">
      <c r="B8" s="61">
        <f>B7</f>
        <v>217319657</v>
      </c>
      <c r="C8" s="62"/>
      <c r="D8" s="41">
        <f>D7</f>
        <v>12488.4</v>
      </c>
      <c r="E8" s="42">
        <v>36</v>
      </c>
      <c r="F8" s="43">
        <v>1</v>
      </c>
      <c r="G8" s="42" t="s">
        <v>27</v>
      </c>
      <c r="H8" s="44">
        <v>3.13038E-2</v>
      </c>
      <c r="I8" s="45">
        <f>H8*D8</f>
        <v>390.93437591999998</v>
      </c>
      <c r="J8" s="46"/>
      <c r="K8" s="13"/>
      <c r="L8" s="30"/>
      <c r="M8" s="30"/>
    </row>
    <row r="9" spans="2:13" s="9" customFormat="1" ht="30" customHeight="1">
      <c r="B9" s="65">
        <f>B8</f>
        <v>217319657</v>
      </c>
      <c r="C9" s="66"/>
      <c r="D9" s="21">
        <f>D8</f>
        <v>12488.4</v>
      </c>
      <c r="E9" s="22">
        <v>3</v>
      </c>
      <c r="F9" s="23" t="s">
        <v>26</v>
      </c>
      <c r="G9" s="22" t="s">
        <v>24</v>
      </c>
      <c r="H9" s="24">
        <v>0.33141700000000002</v>
      </c>
      <c r="I9" s="40">
        <f>H9*D9</f>
        <v>4138.8680628000002</v>
      </c>
      <c r="J9" s="31"/>
      <c r="K9" s="13"/>
      <c r="L9" s="30"/>
      <c r="M9" s="30"/>
    </row>
    <row r="10" spans="2:13" s="9" customFormat="1" ht="30" customHeight="1" thickBot="1">
      <c r="B10" s="57">
        <f>B9</f>
        <v>217319657</v>
      </c>
      <c r="C10" s="58"/>
      <c r="D10" s="47">
        <f>D9</f>
        <v>12488.4</v>
      </c>
      <c r="E10" s="48">
        <v>3</v>
      </c>
      <c r="F10" s="49">
        <v>1</v>
      </c>
      <c r="G10" s="48" t="s">
        <v>24</v>
      </c>
      <c r="H10" s="50">
        <v>0.35053524000000003</v>
      </c>
      <c r="I10" s="51">
        <f>H10*D10</f>
        <v>4377.6242912160005</v>
      </c>
      <c r="J10" s="52"/>
      <c r="K10" s="13"/>
    </row>
    <row r="11" spans="2:13" ht="22.5" customHeight="1">
      <c r="B11" s="12" t="s">
        <v>25</v>
      </c>
      <c r="C11" s="13"/>
      <c r="E11" s="10"/>
      <c r="F11" s="10"/>
      <c r="G11" s="14"/>
      <c r="H11" s="11"/>
      <c r="I11" s="25"/>
      <c r="J11" s="19"/>
      <c r="K11" s="17"/>
      <c r="L11" s="11"/>
    </row>
    <row r="12" spans="2:13" ht="22.5" customHeight="1">
      <c r="C12" s="13"/>
      <c r="E12" s="10"/>
      <c r="F12" s="10"/>
      <c r="G12" s="14"/>
      <c r="H12" s="11"/>
      <c r="I12" s="15"/>
      <c r="J12" s="16"/>
      <c r="K12" s="20"/>
    </row>
    <row r="13" spans="2:13">
      <c r="B13" s="59" t="s">
        <v>10</v>
      </c>
      <c r="C13" s="59"/>
      <c r="D13" s="59"/>
      <c r="E13" s="59"/>
      <c r="F13" s="59"/>
      <c r="G13" s="59"/>
      <c r="H13" s="59"/>
      <c r="I13" s="59"/>
    </row>
    <row r="14" spans="2:13" ht="42" customHeight="1">
      <c r="B14" s="63" t="s">
        <v>20</v>
      </c>
      <c r="C14" s="64"/>
      <c r="D14" s="64"/>
      <c r="E14" s="64"/>
      <c r="F14" s="64"/>
      <c r="G14" s="64"/>
      <c r="H14" s="64"/>
      <c r="I14" s="64"/>
    </row>
    <row r="15" spans="2:13">
      <c r="B15" s="63" t="s">
        <v>21</v>
      </c>
      <c r="C15" s="63"/>
      <c r="D15" s="63"/>
      <c r="E15" s="63"/>
      <c r="F15" s="63"/>
      <c r="G15" s="63"/>
      <c r="H15" s="63"/>
      <c r="I15" s="63"/>
    </row>
    <row r="16" spans="2:13">
      <c r="B16" s="63" t="s">
        <v>22</v>
      </c>
      <c r="C16" s="63"/>
      <c r="D16" s="63"/>
      <c r="E16" s="63"/>
      <c r="F16" s="63"/>
      <c r="G16" s="63"/>
      <c r="H16" s="63"/>
      <c r="I16" s="63"/>
    </row>
    <row r="17" spans="2:11">
      <c r="B17" s="63" t="s">
        <v>23</v>
      </c>
      <c r="C17" s="63"/>
      <c r="D17" s="63"/>
      <c r="E17" s="63"/>
      <c r="F17" s="63"/>
      <c r="G17" s="63"/>
      <c r="H17" s="63"/>
      <c r="I17" s="63"/>
    </row>
    <row r="18" spans="2:11" ht="56.25" customHeight="1">
      <c r="B18" s="60" t="s">
        <v>19</v>
      </c>
      <c r="C18" s="60"/>
      <c r="D18" s="60"/>
      <c r="E18" s="60"/>
      <c r="F18" s="60"/>
      <c r="G18" s="60"/>
      <c r="H18" s="60"/>
      <c r="I18" s="60"/>
      <c r="K18" s="17"/>
    </row>
    <row r="19" spans="2:11">
      <c r="B19" s="28"/>
      <c r="C19" s="28"/>
      <c r="D19" s="28"/>
      <c r="E19" s="28"/>
      <c r="F19" s="28"/>
      <c r="G19" s="28"/>
      <c r="H19" s="28"/>
      <c r="I19" s="28"/>
    </row>
    <row r="20" spans="2:11">
      <c r="B20" s="68"/>
      <c r="C20" s="68"/>
      <c r="D20" s="68"/>
      <c r="E20" s="68"/>
      <c r="F20" s="68"/>
      <c r="G20" s="68"/>
      <c r="H20" s="68"/>
      <c r="I20" s="68"/>
    </row>
    <row r="21" spans="2:11">
      <c r="B21" s="64" t="s">
        <v>11</v>
      </c>
      <c r="C21" s="64"/>
      <c r="D21" s="64"/>
      <c r="E21" s="64"/>
      <c r="F21" s="64"/>
      <c r="G21" s="64"/>
      <c r="H21" s="64"/>
      <c r="I21" s="64"/>
    </row>
    <row r="22" spans="2:11" ht="44.25" customHeight="1">
      <c r="B22" s="67" t="s">
        <v>18</v>
      </c>
      <c r="C22" s="67"/>
      <c r="D22" s="67"/>
      <c r="E22" s="67"/>
      <c r="F22" s="67"/>
      <c r="G22" s="67"/>
      <c r="H22" s="67"/>
      <c r="I22" s="67"/>
    </row>
    <row r="23" spans="2:11" ht="98.25" customHeight="1">
      <c r="B23" s="63" t="s">
        <v>17</v>
      </c>
      <c r="C23" s="63"/>
      <c r="D23" s="63"/>
      <c r="E23" s="63"/>
      <c r="F23" s="63"/>
      <c r="G23" s="63"/>
      <c r="H23" s="63"/>
      <c r="I23" s="63"/>
    </row>
    <row r="24" spans="2:11" ht="33.75" customHeight="1">
      <c r="B24" s="63" t="s">
        <v>7</v>
      </c>
      <c r="C24" s="63"/>
      <c r="D24" s="63"/>
      <c r="E24" s="63"/>
      <c r="F24" s="63"/>
      <c r="G24" s="63"/>
      <c r="H24" s="63"/>
      <c r="I24" s="63"/>
    </row>
    <row r="25" spans="2:11">
      <c r="B25" s="26"/>
      <c r="C25" s="26"/>
      <c r="D25" s="26"/>
      <c r="E25" s="26"/>
      <c r="F25" s="26"/>
      <c r="G25" s="26"/>
      <c r="H25" s="26"/>
      <c r="I25" s="26"/>
    </row>
    <row r="26" spans="2:11">
      <c r="B26" s="26"/>
      <c r="C26" s="26"/>
      <c r="D26" s="26"/>
      <c r="E26" s="26"/>
      <c r="F26" s="26"/>
      <c r="G26" s="26"/>
      <c r="H26" s="26"/>
      <c r="I26" s="26"/>
    </row>
    <row r="27" spans="2:11">
      <c r="B27" s="63" t="s">
        <v>8</v>
      </c>
      <c r="C27" s="63"/>
      <c r="D27" s="63"/>
      <c r="E27" s="63"/>
      <c r="F27" s="63"/>
      <c r="G27" s="63"/>
      <c r="H27" s="63"/>
      <c r="I27" s="63"/>
    </row>
    <row r="28" spans="2:11">
      <c r="B28" s="26"/>
      <c r="C28" s="26"/>
      <c r="D28" s="26"/>
      <c r="E28" s="26"/>
      <c r="F28" s="26"/>
      <c r="G28" s="26"/>
      <c r="H28" s="26"/>
      <c r="I28" s="26"/>
    </row>
    <row r="29" spans="2:11">
      <c r="B29" s="60" t="s">
        <v>12</v>
      </c>
      <c r="C29" s="60"/>
      <c r="D29" s="60"/>
      <c r="E29" s="60"/>
      <c r="F29" s="60"/>
      <c r="G29" s="60"/>
      <c r="H29" s="60"/>
      <c r="I29" s="60"/>
    </row>
    <row r="30" spans="2:11">
      <c r="B30" s="60" t="s">
        <v>13</v>
      </c>
      <c r="C30" s="60"/>
      <c r="D30" s="60"/>
      <c r="E30" s="60"/>
      <c r="F30" s="60"/>
      <c r="G30" s="60"/>
      <c r="H30" s="60"/>
      <c r="I30" s="60"/>
    </row>
    <row r="31" spans="2:11">
      <c r="B31" s="27"/>
      <c r="C31" s="27"/>
      <c r="D31" s="27"/>
      <c r="E31" s="27"/>
      <c r="F31" s="27"/>
      <c r="G31" s="27"/>
      <c r="H31" s="27"/>
      <c r="I31" s="27"/>
    </row>
    <row r="32" spans="2:11">
      <c r="B32" s="29"/>
      <c r="C32" s="29"/>
      <c r="D32" s="28"/>
      <c r="E32" s="28"/>
      <c r="F32" s="28"/>
      <c r="G32" s="28"/>
      <c r="H32" s="28"/>
      <c r="I32" s="28"/>
    </row>
    <row r="33" spans="2:9">
      <c r="B33" s="18"/>
      <c r="C33" s="18"/>
      <c r="D33" s="18"/>
      <c r="E33" s="18"/>
      <c r="F33" s="18"/>
      <c r="G33" s="18"/>
      <c r="H33" s="18"/>
      <c r="I33" s="18"/>
    </row>
  </sheetData>
  <mergeCells count="19">
    <mergeCell ref="B29:I29"/>
    <mergeCell ref="B30:I30"/>
    <mergeCell ref="B22:I22"/>
    <mergeCell ref="B23:I23"/>
    <mergeCell ref="B20:I20"/>
    <mergeCell ref="B24:I24"/>
    <mergeCell ref="B27:I27"/>
    <mergeCell ref="B21:I21"/>
    <mergeCell ref="B6:C6"/>
    <mergeCell ref="B7:C7"/>
    <mergeCell ref="B10:C10"/>
    <mergeCell ref="B13:I13"/>
    <mergeCell ref="B18:I18"/>
    <mergeCell ref="B8:C8"/>
    <mergeCell ref="B14:I14"/>
    <mergeCell ref="B17:I17"/>
    <mergeCell ref="B16:I16"/>
    <mergeCell ref="B15:I15"/>
    <mergeCell ref="B9:C9"/>
  </mergeCells>
  <pageMargins left="0.75" right="0.75" top="0.59" bottom="0.57999999999999996" header="0.5" footer="0.5"/>
  <pageSetup scale="8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jpalm</cp:lastModifiedBy>
  <cp:lastPrinted>2014-02-21T21:04:10Z</cp:lastPrinted>
  <dcterms:created xsi:type="dcterms:W3CDTF">2008-09-23T20:45:56Z</dcterms:created>
  <dcterms:modified xsi:type="dcterms:W3CDTF">2015-11-12T20:54:43Z</dcterms:modified>
</cp:coreProperties>
</file>