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2" windowWidth="11352" windowHeight="6156"/>
  </bookViews>
  <sheets>
    <sheet name="JUL15" sheetId="10" r:id="rId1"/>
    <sheet name="Aug 14" sheetId="19" r:id="rId2"/>
    <sheet name="Sept 14" sheetId="9" r:id="rId3"/>
    <sheet name="Oct 14" sheetId="5" r:id="rId4"/>
    <sheet name="Nov 14" sheetId="12" r:id="rId5"/>
    <sheet name="Dec 14" sheetId="8" r:id="rId6"/>
    <sheet name="Jan 15" sheetId="14" r:id="rId7"/>
    <sheet name="Feb 15" sheetId="18" r:id="rId8"/>
    <sheet name="Mar 15" sheetId="17" r:id="rId9"/>
    <sheet name="Apr 15" sheetId="16" r:id="rId10"/>
    <sheet name="May 15" sheetId="15" r:id="rId11"/>
    <sheet name="June 15" sheetId="4" r:id="rId12"/>
  </sheets>
  <calcPr calcId="152511"/>
</workbook>
</file>

<file path=xl/calcChain.xml><?xml version="1.0" encoding="utf-8"?>
<calcChain xmlns="http://schemas.openxmlformats.org/spreadsheetml/2006/main">
  <c r="E35" i="17"/>
  <c r="E35" i="8"/>
  <c r="E22"/>
  <c r="E8"/>
  <c r="E15"/>
  <c r="E17"/>
  <c r="E15" i="4"/>
  <c r="E17"/>
  <c r="E8"/>
  <c r="E35" i="12"/>
  <c r="E22"/>
  <c r="E8"/>
  <c r="E15"/>
  <c r="E17"/>
  <c r="E35" i="19"/>
  <c r="E22"/>
  <c r="E8"/>
  <c r="E15"/>
  <c r="E17"/>
  <c r="E35" i="15"/>
  <c r="E22"/>
  <c r="E8"/>
  <c r="E15"/>
  <c r="E17"/>
  <c r="E35" i="16"/>
  <c r="E22"/>
  <c r="E8"/>
  <c r="E15"/>
  <c r="E17"/>
  <c r="E22" i="17"/>
  <c r="E8"/>
  <c r="E15"/>
  <c r="E35" i="18"/>
  <c r="E22"/>
  <c r="E8"/>
  <c r="E17"/>
  <c r="E15"/>
  <c r="E35" i="14"/>
  <c r="E22"/>
  <c r="E8"/>
  <c r="E15"/>
  <c r="E17"/>
  <c r="E35" i="9"/>
  <c r="E22"/>
  <c r="E8"/>
  <c r="E15"/>
  <c r="E17"/>
  <c r="E35" i="10"/>
  <c r="E8"/>
  <c r="E15"/>
  <c r="E17"/>
  <c r="E35" i="4"/>
  <c r="E22"/>
  <c r="E35" i="5"/>
  <c r="E22"/>
  <c r="E8"/>
  <c r="E15"/>
  <c r="E17"/>
  <c r="E17" i="17"/>
</calcChain>
</file>

<file path=xl/sharedStrings.xml><?xml version="1.0" encoding="utf-8"?>
<sst xmlns="http://schemas.openxmlformats.org/spreadsheetml/2006/main" count="1080" uniqueCount="77">
  <si>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</si>
  <si>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</si>
  <si>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</si>
  <si>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</si>
  <si>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</si>
  <si>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</si>
  <si>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</si>
  <si>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</si>
  <si>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</si>
  <si>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</si>
  <si>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</si>
  <si>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</si>
  <si>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</si>
  <si>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</si>
  <si>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</si>
  <si>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</si>
  <si>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</si>
  <si>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</si>
  <si>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</si>
  <si>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</si>
  <si>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</si>
  <si>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</si>
  <si>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</si>
  <si>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</si>
  <si>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</si>
  <si>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</si>
  <si>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</si>
  <si>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</si>
  <si>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</si>
  <si>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</si>
  <si>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</si>
  <si>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</si>
  <si>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</si>
  <si>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</si>
  <si>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</si>
  <si>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</si>
  <si>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</si>
  <si>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</si>
  <si>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</si>
  <si>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</si>
  <si>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</si>
  <si>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</si>
  <si>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</si>
  <si>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</si>
  <si>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</si>
  <si>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</si>
  <si>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</si>
  <si>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</si>
  <si>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</si>
  <si>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</si>
  <si>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</si>
  <si>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October HERITAGE BANK</t>
  </si>
  <si>
    <t>390 employees</t>
  </si>
  <si>
    <t>August 2014</t>
  </si>
  <si>
    <t>375 EMPLOYEES</t>
  </si>
  <si>
    <t>September  2014</t>
  </si>
  <si>
    <t>398 EMPLOYEES</t>
  </si>
  <si>
    <t>October 2014</t>
  </si>
  <si>
    <t>405 Employees</t>
  </si>
  <si>
    <t>NOVEMBER 2014</t>
  </si>
  <si>
    <t>412 employees</t>
  </si>
  <si>
    <t>November 2014 HERITAGE BANK</t>
  </si>
  <si>
    <t>December 2014</t>
  </si>
  <si>
    <t>December 2014 HERITAGE BANK</t>
  </si>
  <si>
    <t>414 employees</t>
  </si>
  <si>
    <t>400 Employees</t>
  </si>
  <si>
    <t>January 2015</t>
  </si>
  <si>
    <t>March 2015</t>
  </si>
  <si>
    <t>February 2015</t>
  </si>
  <si>
    <t>April 2015</t>
  </si>
  <si>
    <t>390 Employees</t>
  </si>
  <si>
    <t>May 2015</t>
  </si>
  <si>
    <t>394 employees</t>
  </si>
  <si>
    <t>June 2015</t>
  </si>
  <si>
    <t xml:space="preserve"> EMPLOYEES 406</t>
  </si>
  <si>
    <t>July  2015</t>
  </si>
  <si>
    <t>78 EMPLOYEES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</si>
</sst>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0"/>
      <name val="Arial"/>
    </font>
    <font>
      <sz val="10"/>
      <name val="Arial"/>
    </font>
    <font>
      <i/>
      <sz val="10"/>
      <name val="Arial"/>
    </font>
    <font>
      <i/>
      <sz val="8"/>
      <name val="Arial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</font>
    <font>
      <b/>
      <sz val="10"/>
      <name val="Arial"/>
      <family val="2"/>
    </font>
    <font>
      <i/>
      <sz val="12"/>
      <name val="Arial"/>
    </font>
    <font>
      <sz val="12"/>
      <name val="Arial"/>
    </font>
    <font>
      <b/>
      <sz val="12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2"/>
      <name val="Arial"/>
    </font>
    <font>
      <b/>
      <u val="singleAccounting"/>
      <sz val="12"/>
      <name val="Arial"/>
    </font>
    <font>
      <u val="singleAccounting"/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i/>
      <u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</font>
    <font>
      <sz val="8"/>
      <name val="Arial"/>
    </font>
    <font>
      <b/>
      <sz val="14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/>
    <xf numFmtId="44" fontId="2" fillId="0" borderId="0" xfId="2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/>
    <xf numFmtId="0" fontId="3" fillId="0" borderId="2" xfId="0" applyFont="1" applyBorder="1"/>
    <xf numFmtId="44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3" fillId="0" borderId="0" xfId="0" applyFont="1" applyBorder="1"/>
    <xf numFmtId="0" fontId="0" fillId="0" borderId="0" xfId="0" applyBorder="1" applyAlignment="1">
      <alignment horizontal="left"/>
    </xf>
    <xf numFmtId="10" fontId="0" fillId="0" borderId="0" xfId="0" applyNumberFormat="1" applyBorder="1"/>
    <xf numFmtId="0" fontId="0" fillId="0" borderId="0" xfId="0" applyBorder="1"/>
    <xf numFmtId="0" fontId="0" fillId="0" borderId="5" xfId="0" applyBorder="1"/>
    <xf numFmtId="10" fontId="4" fillId="0" borderId="0" xfId="0" applyNumberFormat="1" applyFont="1" applyBorder="1" applyAlignment="1">
      <alignment horizontal="left"/>
    </xf>
    <xf numFmtId="0" fontId="4" fillId="0" borderId="0" xfId="0" applyFont="1" applyFill="1" applyBorder="1"/>
    <xf numFmtId="0" fontId="3" fillId="0" borderId="0" xfId="0" quotePrefix="1" applyFont="1" applyBorder="1" applyAlignment="1">
      <alignment horizontal="left"/>
    </xf>
    <xf numFmtId="44" fontId="0" fillId="0" borderId="0" xfId="0" applyNumberFormat="1" applyBorder="1"/>
    <xf numFmtId="49" fontId="0" fillId="0" borderId="0" xfId="0" applyNumberFormat="1" applyBorder="1"/>
    <xf numFmtId="0" fontId="4" fillId="0" borderId="4" xfId="0" applyFont="1" applyBorder="1"/>
    <xf numFmtId="10" fontId="4" fillId="0" borderId="0" xfId="3" applyNumberFormat="1" applyFont="1" applyBorder="1"/>
    <xf numFmtId="44" fontId="5" fillId="0" borderId="0" xfId="2" applyFont="1" applyBorder="1"/>
    <xf numFmtId="0" fontId="0" fillId="0" borderId="0" xfId="0" applyFill="1" applyBorder="1"/>
    <xf numFmtId="0" fontId="0" fillId="0" borderId="4" xfId="0" applyBorder="1"/>
    <xf numFmtId="0" fontId="4" fillId="0" borderId="0" xfId="0" applyFont="1" applyBorder="1"/>
    <xf numFmtId="44" fontId="0" fillId="0" borderId="0" xfId="0" applyNumberFormat="1" applyBorder="1" applyAlignment="1">
      <alignment horizontal="left"/>
    </xf>
    <xf numFmtId="0" fontId="6" fillId="0" borderId="0" xfId="0" applyFont="1" applyBorder="1"/>
    <xf numFmtId="0" fontId="3" fillId="0" borderId="0" xfId="0" applyFont="1" applyBorder="1" applyAlignment="1">
      <alignment horizontal="center"/>
    </xf>
    <xf numFmtId="0" fontId="7" fillId="0" borderId="5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5" xfId="0" applyFont="1" applyBorder="1"/>
    <xf numFmtId="0" fontId="11" fillId="0" borderId="4" xfId="0" applyFont="1" applyBorder="1"/>
    <xf numFmtId="0" fontId="11" fillId="0" borderId="0" xfId="0" applyFont="1" applyBorder="1"/>
    <xf numFmtId="0" fontId="12" fillId="0" borderId="0" xfId="0" applyFont="1" applyBorder="1"/>
    <xf numFmtId="0" fontId="13" fillId="0" borderId="5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44" fontId="10" fillId="0" borderId="0" xfId="2" applyFont="1" applyBorder="1"/>
    <xf numFmtId="14" fontId="4" fillId="0" borderId="0" xfId="0" applyNumberFormat="1" applyFont="1" applyBorder="1" applyAlignment="1">
      <alignment horizontal="center"/>
    </xf>
    <xf numFmtId="0" fontId="14" fillId="0" borderId="5" xfId="0" applyFont="1" applyBorder="1"/>
    <xf numFmtId="0" fontId="13" fillId="0" borderId="4" xfId="0" applyFont="1" applyBorder="1"/>
    <xf numFmtId="44" fontId="15" fillId="0" borderId="0" xfId="2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3" fontId="13" fillId="0" borderId="6" xfId="1" applyFont="1" applyBorder="1"/>
    <xf numFmtId="43" fontId="13" fillId="0" borderId="0" xfId="1" applyFont="1" applyBorder="1"/>
    <xf numFmtId="0" fontId="4" fillId="0" borderId="0" xfId="0" applyFont="1" applyBorder="1" applyAlignment="1">
      <alignment horizontal="left"/>
    </xf>
    <xf numFmtId="0" fontId="18" fillId="0" borderId="4" xfId="0" applyFont="1" applyBorder="1"/>
    <xf numFmtId="0" fontId="19" fillId="0" borderId="0" xfId="0" applyFont="1" applyBorder="1"/>
    <xf numFmtId="0" fontId="20" fillId="0" borderId="0" xfId="0" applyFont="1" applyBorder="1"/>
    <xf numFmtId="49" fontId="21" fillId="0" borderId="0" xfId="0" applyNumberFormat="1" applyFont="1" applyBorder="1"/>
    <xf numFmtId="49" fontId="22" fillId="0" borderId="0" xfId="0" applyNumberFormat="1" applyFont="1" applyBorder="1"/>
    <xf numFmtId="0" fontId="23" fillId="0" borderId="0" xfId="0" quotePrefix="1" applyFont="1" applyBorder="1" applyAlignment="1">
      <alignment horizontal="left"/>
    </xf>
    <xf numFmtId="0" fontId="24" fillId="0" borderId="5" xfId="0" applyFont="1" applyBorder="1"/>
    <xf numFmtId="0" fontId="13" fillId="2" borderId="4" xfId="0" applyFont="1" applyFill="1" applyBorder="1"/>
    <xf numFmtId="0" fontId="13" fillId="2" borderId="0" xfId="0" applyFont="1" applyFill="1" applyBorder="1"/>
    <xf numFmtId="49" fontId="21" fillId="2" borderId="0" xfId="0" applyNumberFormat="1" applyFont="1" applyFill="1" applyBorder="1"/>
    <xf numFmtId="49" fontId="22" fillId="2" borderId="0" xfId="0" applyNumberFormat="1" applyFont="1" applyFill="1" applyBorder="1"/>
    <xf numFmtId="0" fontId="23" fillId="2" borderId="0" xfId="0" quotePrefix="1" applyFont="1" applyFill="1" applyBorder="1" applyAlignment="1">
      <alignment horizontal="left"/>
    </xf>
    <xf numFmtId="0" fontId="24" fillId="2" borderId="5" xfId="0" applyFont="1" applyFill="1" applyBorder="1"/>
    <xf numFmtId="43" fontId="13" fillId="0" borderId="5" xfId="1" applyFont="1" applyBorder="1"/>
    <xf numFmtId="43" fontId="12" fillId="0" borderId="0" xfId="1" quotePrefix="1" applyFont="1" applyBorder="1" applyAlignment="1">
      <alignment horizontal="left"/>
    </xf>
    <xf numFmtId="43" fontId="12" fillId="0" borderId="0" xfId="1" applyFont="1" applyBorder="1"/>
    <xf numFmtId="43" fontId="17" fillId="0" borderId="0" xfId="1" applyFont="1" applyBorder="1"/>
    <xf numFmtId="43" fontId="10" fillId="0" borderId="0" xfId="1" applyFont="1" applyBorder="1"/>
    <xf numFmtId="43" fontId="10" fillId="0" borderId="5" xfId="1" applyFont="1" applyBorder="1"/>
    <xf numFmtId="43" fontId="13" fillId="0" borderId="0" xfId="1" applyFont="1" applyBorder="1" applyAlignment="1">
      <alignment horizontal="center"/>
    </xf>
    <xf numFmtId="43" fontId="13" fillId="0" borderId="0" xfId="1" applyFont="1" applyBorder="1" applyAlignment="1">
      <alignment horizontal="right"/>
    </xf>
    <xf numFmtId="43" fontId="4" fillId="0" borderId="0" xfId="1" applyFont="1" applyBorder="1" applyAlignment="1">
      <alignment horizontal="left"/>
    </xf>
    <xf numFmtId="43" fontId="4" fillId="0" borderId="0" xfId="1" applyFont="1" applyBorder="1"/>
    <xf numFmtId="43" fontId="9" fillId="0" borderId="0" xfId="1" applyFont="1" applyBorder="1"/>
    <xf numFmtId="43" fontId="12" fillId="0" borderId="5" xfId="1" applyFont="1" applyBorder="1"/>
    <xf numFmtId="43" fontId="15" fillId="0" borderId="0" xfId="1" applyFont="1" applyBorder="1"/>
    <xf numFmtId="43" fontId="15" fillId="0" borderId="0" xfId="1" applyFont="1" applyBorder="1" applyAlignment="1">
      <alignment horizontal="right"/>
    </xf>
    <xf numFmtId="43" fontId="12" fillId="0" borderId="0" xfId="1" applyFont="1" applyBorder="1" applyAlignment="1">
      <alignment horizontal="center"/>
    </xf>
    <xf numFmtId="43" fontId="16" fillId="0" borderId="0" xfId="1" applyFont="1" applyBorder="1" applyAlignment="1">
      <alignment horizontal="right"/>
    </xf>
    <xf numFmtId="17" fontId="20" fillId="0" borderId="5" xfId="0" quotePrefix="1" applyNumberFormat="1" applyFont="1" applyBorder="1" applyAlignment="1">
      <alignment horizontal="left"/>
    </xf>
    <xf numFmtId="0" fontId="13" fillId="0" borderId="0" xfId="0" quotePrefix="1" applyFont="1" applyBorder="1"/>
    <xf numFmtId="10" fontId="0" fillId="0" borderId="0" xfId="0" quotePrefix="1" applyNumberFormat="1" applyBorder="1"/>
    <xf numFmtId="8" fontId="15" fillId="0" borderId="0" xfId="1" applyNumberFormat="1" applyFont="1" applyBorder="1"/>
    <xf numFmtId="44" fontId="10" fillId="0" borderId="0" xfId="2" applyFont="1"/>
    <xf numFmtId="43" fontId="13" fillId="0" borderId="0" xfId="1" applyFont="1" applyBorder="1" applyAlignment="1">
      <alignment horizontal="left"/>
    </xf>
    <xf numFmtId="44" fontId="7" fillId="0" borderId="0" xfId="0" applyNumberFormat="1" applyFont="1" applyBorder="1"/>
    <xf numFmtId="49" fontId="20" fillId="0" borderId="5" xfId="0" applyNumberFormat="1" applyFont="1" applyBorder="1" applyAlignment="1">
      <alignment horizontal="left"/>
    </xf>
    <xf numFmtId="44" fontId="10" fillId="0" borderId="0" xfId="2" applyFont="1" applyFill="1" applyBorder="1"/>
    <xf numFmtId="49" fontId="26" fillId="0" borderId="0" xfId="0" applyNumberFormat="1" applyFont="1" applyBorder="1" applyAlignment="1">
      <alignment horizontal="left"/>
    </xf>
    <xf numFmtId="43" fontId="13" fillId="0" borderId="0" xfId="1" applyFont="1" applyFill="1" applyBorder="1"/>
    <xf numFmtId="43" fontId="17" fillId="0" borderId="0" xfId="1" applyFont="1" applyFill="1" applyBorder="1"/>
    <xf numFmtId="43" fontId="10" fillId="0" borderId="0" xfId="1" applyFont="1" applyFill="1" applyBorder="1"/>
    <xf numFmtId="3" fontId="0" fillId="0" borderId="0" xfId="0" applyNumberFormat="1"/>
    <xf numFmtId="43" fontId="0" fillId="0" borderId="0" xfId="1" applyFont="1" applyBorder="1"/>
    <xf numFmtId="43" fontId="16" fillId="0" borderId="0" xfId="1" applyFont="1" applyFill="1" applyBorder="1" applyAlignment="1">
      <alignment horizontal="right"/>
    </xf>
    <xf numFmtId="43" fontId="15" fillId="0" borderId="0" xfId="1" applyFont="1" applyFill="1" applyBorder="1" applyAlignment="1">
      <alignment horizontal="right"/>
    </xf>
    <xf numFmtId="44" fontId="15" fillId="0" borderId="0" xfId="2" applyFont="1" applyFill="1" applyBorder="1" applyAlignment="1">
      <alignment horizontal="right"/>
    </xf>
    <xf numFmtId="0" fontId="3" fillId="0" borderId="0" xfId="0" applyFont="1" applyFill="1" applyBorder="1"/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/>
    <xf numFmtId="44" fontId="5" fillId="0" borderId="0" xfId="2" applyFont="1" applyFill="1" applyBorder="1"/>
    <xf numFmtId="44" fontId="0" fillId="0" borderId="7" xfId="0" applyNumberFormat="1" applyFill="1" applyBorder="1"/>
    <xf numFmtId="0" fontId="4" fillId="0" borderId="0" xfId="0" applyFont="1" applyFill="1" applyBorder="1" applyAlignment="1">
      <alignment horizontal="left"/>
    </xf>
    <xf numFmtId="0" fontId="13" fillId="0" borderId="0" xfId="0" applyFont="1" applyFill="1" applyBorder="1"/>
    <xf numFmtId="43" fontId="0" fillId="0" borderId="0" xfId="0" applyNumberFormat="1" applyBorder="1"/>
    <xf numFmtId="43" fontId="15" fillId="0" borderId="0" xfId="1" applyFont="1" applyFill="1" applyBorder="1"/>
    <xf numFmtId="44" fontId="0" fillId="0" borderId="0" xfId="0" applyNumberFormat="1" applyFill="1" applyBorder="1" applyAlignment="1">
      <alignment horizontal="left"/>
    </xf>
    <xf numFmtId="44" fontId="27" fillId="0" borderId="0" xfId="2" applyFont="1"/>
    <xf numFmtId="43" fontId="13" fillId="0" borderId="0" xfId="1" applyFont="1"/>
    <xf numFmtId="43" fontId="0" fillId="0" borderId="0" xfId="1" applyFont="1"/>
    <xf numFmtId="43" fontId="27" fillId="0" borderId="0" xfId="1" applyFont="1" applyFill="1"/>
    <xf numFmtId="0" fontId="8" fillId="0" borderId="0" xfId="0" applyFont="1" applyFill="1" applyBorder="1"/>
    <xf numFmtId="44" fontId="0" fillId="0" borderId="2" xfId="0" applyNumberFormat="1" applyFill="1" applyBorder="1"/>
    <xf numFmtId="43" fontId="16" fillId="3" borderId="0" xfId="1" applyFont="1" applyFill="1" applyBorder="1" applyAlignment="1">
      <alignment horizontal="right"/>
    </xf>
    <xf numFmtId="44" fontId="10" fillId="3" borderId="0" xfId="2" applyFont="1" applyFill="1" applyBorder="1"/>
    <xf numFmtId="44" fontId="0" fillId="3" borderId="0" xfId="0" applyNumberFormat="1" applyFill="1" applyBorder="1" applyAlignment="1">
      <alignment horizontal="left"/>
    </xf>
    <xf numFmtId="44" fontId="5" fillId="3" borderId="0" xfId="2" applyFont="1" applyFill="1" applyBorder="1"/>
    <xf numFmtId="44" fontId="0" fillId="3" borderId="0" xfId="0" applyNumberFormat="1" applyFill="1" applyBorder="1"/>
    <xf numFmtId="44" fontId="10" fillId="0" borderId="0" xfId="2" applyFont="1" applyFill="1"/>
    <xf numFmtId="43" fontId="10" fillId="0" borderId="0" xfId="1" applyFont="1" applyFill="1"/>
    <xf numFmtId="44" fontId="7" fillId="0" borderId="0" xfId="0" applyNumberFormat="1" applyFont="1" applyFill="1" applyBorder="1"/>
    <xf numFmtId="43" fontId="13" fillId="0" borderId="0" xfId="1" applyFont="1" applyFill="1" applyBorder="1" applyAlignment="1">
      <alignment horizontal="right"/>
    </xf>
    <xf numFmtId="43" fontId="9" fillId="0" borderId="0" xfId="1" applyFont="1" applyFill="1" applyBorder="1"/>
    <xf numFmtId="43" fontId="13" fillId="0" borderId="6" xfId="1" applyFont="1" applyFill="1" applyBorder="1"/>
    <xf numFmtId="0" fontId="13" fillId="0" borderId="0" xfId="0" applyFont="1" applyFill="1" applyBorder="1" applyAlignment="1">
      <alignment horizontal="center"/>
    </xf>
    <xf numFmtId="44" fontId="9" fillId="0" borderId="0" xfId="2" applyFont="1" applyFill="1"/>
    <xf numFmtId="0" fontId="13" fillId="0" borderId="0" xfId="0" quotePrefix="1" applyFont="1" applyFill="1" applyBorder="1"/>
    <xf numFmtId="0" fontId="11" fillId="0" borderId="0" xfId="0" applyFont="1" applyFill="1" applyBorder="1"/>
    <xf numFmtId="10" fontId="4" fillId="0" borderId="0" xfId="3" applyNumberFormat="1" applyFont="1" applyFill="1" applyBorder="1"/>
    <xf numFmtId="0" fontId="3" fillId="0" borderId="0" xfId="0" quotePrefix="1" applyFont="1" applyFill="1" applyBorder="1" applyAlignment="1">
      <alignment horizontal="left"/>
    </xf>
    <xf numFmtId="0" fontId="3" fillId="0" borderId="2" xfId="0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>
      <selection activeCell="E13" sqref="E13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87" t="s">
        <v>75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171425.53</v>
      </c>
      <c r="F6" s="48" t="s">
        <v>76</v>
      </c>
      <c r="G6" s="43"/>
    </row>
    <row r="7" spans="1:7" ht="16.8">
      <c r="A7" s="62"/>
      <c r="B7" s="64" t="s">
        <v>32</v>
      </c>
      <c r="C7" s="64"/>
      <c r="D7" s="64"/>
      <c r="E7" s="65">
        <v>25795.77</v>
      </c>
      <c r="F7" s="39"/>
      <c r="G7" s="43"/>
    </row>
    <row r="8" spans="1:7" ht="15.6">
      <c r="A8" s="62"/>
      <c r="B8" s="64"/>
      <c r="C8" s="64"/>
      <c r="D8" s="64" t="s">
        <v>27</v>
      </c>
      <c r="E8" s="66">
        <f>SUM(E6:E7)</f>
        <v>197221.3</v>
      </c>
      <c r="F8" s="39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35796.230000000003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322169.92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471314.91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829281.05999999994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1026502.3599999999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74">
        <v>1725485.91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77"/>
      <c r="F21" s="39"/>
      <c r="G21" s="43"/>
    </row>
    <row r="22" spans="1:7" ht="15.6">
      <c r="A22" s="67"/>
      <c r="B22" s="71"/>
      <c r="C22" s="71"/>
      <c r="D22" s="47"/>
      <c r="E22" s="75"/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6">
      <c r="A24" s="33"/>
      <c r="B24" s="45"/>
      <c r="C24" s="25"/>
      <c r="D24" s="38"/>
      <c r="E24" s="44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40">
        <v>4567932.25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3658.41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8">
        <f>SUM(E33:E34)</f>
        <v>3658.41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F7" sqref="F7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78" t="s">
        <v>69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927549.85</v>
      </c>
      <c r="F6" s="48" t="s">
        <v>70</v>
      </c>
      <c r="G6" s="43"/>
    </row>
    <row r="7" spans="1:7" ht="16.8">
      <c r="A7" s="62"/>
      <c r="B7" s="64" t="s">
        <v>32</v>
      </c>
      <c r="C7" s="64"/>
      <c r="D7" s="64"/>
      <c r="E7" s="65">
        <v>101381.57</v>
      </c>
      <c r="F7" s="39"/>
      <c r="G7" s="43"/>
    </row>
    <row r="8" spans="1:7" ht="15.6">
      <c r="A8" s="62"/>
      <c r="B8" s="64"/>
      <c r="C8" s="64"/>
      <c r="D8" s="64" t="s">
        <v>27</v>
      </c>
      <c r="E8" s="66">
        <f>SUM(E6:E7)</f>
        <v>1028931.4199999999</v>
      </c>
      <c r="F8" s="39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21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213512.24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78552.23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55690.400000000001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347754.87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1376686.29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81">
        <v>1431217.74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75">
        <f>SUM(E20:E21)</f>
        <v>1431217.74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6">
      <c r="A24" s="33"/>
      <c r="B24" s="45"/>
      <c r="C24" s="25"/>
      <c r="D24" s="38"/>
      <c r="E24" s="44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86">
        <v>4459129.3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8">
        <v>29706.22</v>
      </c>
      <c r="F33" s="25" t="s">
        <v>5</v>
      </c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3507.12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8">
        <f>SUM(E33:E34)</f>
        <v>33213.340000000004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B3" sqref="B3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78" t="s">
        <v>71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938701.83</v>
      </c>
      <c r="F6" s="101" t="s">
        <v>72</v>
      </c>
      <c r="G6" s="43"/>
    </row>
    <row r="7" spans="1:7" ht="16.8">
      <c r="A7" s="62"/>
      <c r="B7" s="64" t="s">
        <v>32</v>
      </c>
      <c r="C7" s="64"/>
      <c r="D7" s="64"/>
      <c r="E7" s="89">
        <v>106335.08</v>
      </c>
      <c r="F7" s="102"/>
      <c r="G7" s="43"/>
    </row>
    <row r="8" spans="1:7" ht="15.6">
      <c r="A8" s="62"/>
      <c r="B8" s="64"/>
      <c r="C8" s="64"/>
      <c r="D8" s="64" t="s">
        <v>27</v>
      </c>
      <c r="E8" s="90">
        <f>SUM(E6:E7)</f>
        <v>1045036.9099999999</v>
      </c>
      <c r="F8" s="102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120" t="s">
        <v>0</v>
      </c>
      <c r="F9" s="102"/>
      <c r="G9" s="43"/>
    </row>
    <row r="10" spans="1:7" ht="15.6">
      <c r="A10" s="67"/>
      <c r="B10" s="68"/>
      <c r="C10" s="47"/>
      <c r="D10" s="68"/>
      <c r="E10" s="120" t="s">
        <v>0</v>
      </c>
      <c r="F10" s="102"/>
      <c r="G10" s="43"/>
    </row>
    <row r="11" spans="1:7" ht="15.6">
      <c r="A11" s="67" t="s">
        <v>31</v>
      </c>
      <c r="B11" s="47"/>
      <c r="C11" s="70" t="s">
        <v>30</v>
      </c>
      <c r="D11" s="71"/>
      <c r="E11" s="121">
        <v>189060.56</v>
      </c>
      <c r="F11" s="16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78785.61</v>
      </c>
      <c r="F12" s="16" t="s">
        <v>0</v>
      </c>
      <c r="G12" s="43"/>
    </row>
    <row r="13" spans="1:7" ht="15">
      <c r="A13" s="73"/>
      <c r="B13" s="64"/>
      <c r="C13" s="71" t="s">
        <v>29</v>
      </c>
      <c r="D13" s="71"/>
      <c r="E13" s="88">
        <v>0</v>
      </c>
      <c r="F13" s="16"/>
      <c r="G13" s="43"/>
    </row>
    <row r="14" spans="1:7" ht="15">
      <c r="A14" s="73"/>
      <c r="B14" s="64"/>
      <c r="C14" s="71" t="s">
        <v>28</v>
      </c>
      <c r="D14" s="71"/>
      <c r="E14" s="122">
        <v>0</v>
      </c>
      <c r="F14" s="16"/>
      <c r="G14" s="43"/>
    </row>
    <row r="15" spans="1:7" ht="15.6">
      <c r="A15" s="73"/>
      <c r="B15" s="47"/>
      <c r="C15" s="47" t="s">
        <v>0</v>
      </c>
      <c r="D15" s="64" t="s">
        <v>27</v>
      </c>
      <c r="E15" s="104">
        <f>SUM(E11:E14)</f>
        <v>267846.17</v>
      </c>
      <c r="F15" s="102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23"/>
      <c r="G16" s="43"/>
    </row>
    <row r="17" spans="1:7" ht="15.6">
      <c r="A17" s="67"/>
      <c r="B17" s="68"/>
      <c r="C17" s="64" t="s">
        <v>26</v>
      </c>
      <c r="D17" s="76"/>
      <c r="E17" s="94">
        <f>SUM(E8,E15)</f>
        <v>1312883.0799999998</v>
      </c>
      <c r="F17" s="123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94" t="s">
        <v>21</v>
      </c>
      <c r="F18" s="123"/>
      <c r="G18" s="43"/>
    </row>
    <row r="19" spans="1:7" ht="15.6">
      <c r="A19" s="67"/>
      <c r="B19" s="68"/>
      <c r="C19" s="47"/>
      <c r="D19" s="68"/>
      <c r="E19" s="94"/>
      <c r="F19" s="123"/>
      <c r="G19" s="43"/>
    </row>
    <row r="20" spans="1:7" ht="15.6">
      <c r="A20" s="67" t="s">
        <v>24</v>
      </c>
      <c r="B20" s="47"/>
      <c r="C20" s="47"/>
      <c r="D20" s="64" t="s">
        <v>0</v>
      </c>
      <c r="E20" s="124">
        <v>1251784.5</v>
      </c>
      <c r="F20" s="125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102"/>
      <c r="G21" s="43"/>
    </row>
    <row r="22" spans="1:7" ht="15.6">
      <c r="A22" s="67"/>
      <c r="B22" s="71"/>
      <c r="C22" s="71" t="s">
        <v>23</v>
      </c>
      <c r="D22" s="47"/>
      <c r="E22" s="94">
        <f>SUM(E20:E21)</f>
        <v>1251784.5</v>
      </c>
      <c r="F22" s="102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102"/>
      <c r="G23" s="43"/>
    </row>
    <row r="24" spans="1:7" ht="15.6">
      <c r="A24" s="33"/>
      <c r="B24" s="45"/>
      <c r="C24" s="25"/>
      <c r="D24" s="38"/>
      <c r="E24" s="95"/>
      <c r="F24" s="102"/>
      <c r="G24" s="43"/>
    </row>
    <row r="25" spans="1:7" ht="15.6">
      <c r="A25" s="42" t="s">
        <v>20</v>
      </c>
      <c r="B25" s="39"/>
      <c r="C25" s="39"/>
      <c r="D25" s="41" t="s">
        <v>0</v>
      </c>
      <c r="E25" s="86">
        <v>4409001.54</v>
      </c>
      <c r="F25" s="126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126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26" t="s">
        <v>0</v>
      </c>
      <c r="G27" s="34"/>
    </row>
    <row r="28" spans="1:7">
      <c r="A28" s="14"/>
      <c r="B28" s="13"/>
      <c r="C28" s="10" t="s">
        <v>0</v>
      </c>
      <c r="D28" s="28"/>
      <c r="E28" s="96" t="s">
        <v>17</v>
      </c>
      <c r="F28" s="23"/>
      <c r="G28" s="24"/>
    </row>
    <row r="29" spans="1:7">
      <c r="A29" s="14"/>
      <c r="B29" s="13"/>
      <c r="C29" s="10" t="s">
        <v>0</v>
      </c>
      <c r="D29" s="28"/>
      <c r="E29" s="96" t="s">
        <v>16</v>
      </c>
      <c r="F29" s="2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23" t="s">
        <v>0</v>
      </c>
      <c r="G30" s="24"/>
    </row>
    <row r="31" spans="1:7">
      <c r="A31" s="29"/>
      <c r="B31" s="13"/>
      <c r="C31" s="10"/>
      <c r="D31" s="28"/>
      <c r="E31" s="96"/>
      <c r="F31" s="2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98">
        <v>33213.339999999997</v>
      </c>
      <c r="F33" s="16" t="s">
        <v>5</v>
      </c>
      <c r="G33" s="24"/>
    </row>
    <row r="34" spans="1:7" ht="15">
      <c r="A34" s="14"/>
      <c r="B34" s="23" t="s">
        <v>46</v>
      </c>
      <c r="C34" s="19"/>
      <c r="D34" s="80" t="s">
        <v>37</v>
      </c>
      <c r="E34" s="99">
        <v>3559.29</v>
      </c>
      <c r="F34" s="127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98">
        <f>SUM(E33:E34)</f>
        <v>36772.629999999997</v>
      </c>
      <c r="F35" s="128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6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97" t="s">
        <v>0</v>
      </c>
      <c r="F37" s="96" t="s">
        <v>1</v>
      </c>
      <c r="G37" s="9"/>
    </row>
    <row r="38" spans="1:7" ht="13.8" thickBot="1">
      <c r="A38" s="8"/>
      <c r="B38" s="7"/>
      <c r="C38" s="7"/>
      <c r="D38" s="7"/>
      <c r="E38" s="111" t="s">
        <v>0</v>
      </c>
      <c r="F38" s="129"/>
      <c r="G38" s="4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E13" sqref="E13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A3" s="78" t="s">
        <v>73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1659795.89</v>
      </c>
      <c r="F6" s="48" t="s">
        <v>74</v>
      </c>
      <c r="G6" s="43"/>
    </row>
    <row r="7" spans="1:7" ht="16.8">
      <c r="A7" s="62"/>
      <c r="B7" s="64" t="s">
        <v>32</v>
      </c>
      <c r="C7" s="64"/>
      <c r="D7" s="64"/>
      <c r="E7" s="65">
        <v>163437.92000000001</v>
      </c>
      <c r="F7" s="39"/>
      <c r="G7" s="43"/>
    </row>
    <row r="8" spans="1:7" ht="15.6">
      <c r="A8" s="62"/>
      <c r="B8" s="64"/>
      <c r="C8" s="64"/>
      <c r="D8" s="64" t="s">
        <v>27</v>
      </c>
      <c r="E8" s="66">
        <f>SUM(E6:E7)</f>
        <v>1823233.8099999998</v>
      </c>
      <c r="F8" s="39"/>
      <c r="G8" s="43"/>
    </row>
    <row r="9" spans="1:7" ht="15.6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137314.63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216107.56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353422.19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+E8+E15</f>
        <v>2176656</v>
      </c>
      <c r="F17" s="38"/>
      <c r="G17" s="43"/>
    </row>
    <row r="18" spans="1:7" ht="15.6">
      <c r="A18" s="67" t="s">
        <v>22</v>
      </c>
      <c r="B18" s="68" t="s">
        <v>14</v>
      </c>
      <c r="C18" s="47" t="s">
        <v>25</v>
      </c>
      <c r="D18" s="68" t="s">
        <v>12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104">
        <v>1703673.69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94">
        <f>SUM(E20:E21)</f>
        <v>1703673.69</v>
      </c>
      <c r="F22" s="39"/>
      <c r="G22" s="43"/>
    </row>
    <row r="23" spans="1:7" ht="15.6">
      <c r="A23" s="67" t="s">
        <v>22</v>
      </c>
      <c r="B23" s="68" t="s">
        <v>14</v>
      </c>
      <c r="C23" s="47" t="s">
        <v>13</v>
      </c>
      <c r="D23" s="68" t="s">
        <v>12</v>
      </c>
      <c r="E23" s="94" t="s">
        <v>21</v>
      </c>
      <c r="F23" s="39"/>
      <c r="G23" s="43"/>
    </row>
    <row r="24" spans="1:7" ht="15.6">
      <c r="A24" s="33"/>
      <c r="B24" s="45"/>
      <c r="C24" s="25"/>
      <c r="D24" s="38"/>
      <c r="E24" s="95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86">
        <v>3951162.02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.6">
      <c r="A30" s="33" t="s">
        <v>15</v>
      </c>
      <c r="B30" s="32" t="s">
        <v>14</v>
      </c>
      <c r="C30" s="30" t="s">
        <v>13</v>
      </c>
      <c r="D30" s="31" t="s">
        <v>12</v>
      </c>
      <c r="E30" s="110" t="s">
        <v>11</v>
      </c>
      <c r="F30" s="13" t="s">
        <v>0</v>
      </c>
      <c r="G30" s="24"/>
    </row>
    <row r="31" spans="1:7">
      <c r="A31" s="29"/>
      <c r="B31" s="13"/>
      <c r="C31" s="10"/>
      <c r="D31" s="28"/>
      <c r="E31" s="96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05">
        <v>36772.629999999997</v>
      </c>
      <c r="F33" s="25" t="s">
        <v>5</v>
      </c>
      <c r="G33" s="24"/>
    </row>
    <row r="34" spans="1:7" ht="15">
      <c r="A34" s="14"/>
      <c r="B34" s="23" t="s">
        <v>50</v>
      </c>
      <c r="C34" s="19"/>
      <c r="D34" s="80" t="s">
        <v>37</v>
      </c>
      <c r="E34" s="99">
        <v>3705.98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98">
        <f>SUM(E33:E34)</f>
        <v>40478.61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97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111" t="s">
        <v>0</v>
      </c>
      <c r="F38" s="5"/>
      <c r="G38" s="4"/>
    </row>
    <row r="39" spans="1:7">
      <c r="A39" s="3" t="s">
        <v>0</v>
      </c>
      <c r="B39" s="2"/>
      <c r="C39" s="2"/>
      <c r="D39" s="2"/>
      <c r="E39" s="1" t="s">
        <v>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B3" sqref="B3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85" t="s">
        <v>53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896612.09</v>
      </c>
      <c r="F6" s="48" t="s">
        <v>54</v>
      </c>
      <c r="G6" s="43"/>
    </row>
    <row r="7" spans="1:7" ht="16.8">
      <c r="A7" s="62"/>
      <c r="B7" s="64" t="s">
        <v>32</v>
      </c>
      <c r="C7" s="64"/>
      <c r="D7" s="64"/>
      <c r="E7" s="65">
        <v>97097.5</v>
      </c>
      <c r="F7" s="39"/>
      <c r="G7" s="43"/>
    </row>
    <row r="8" spans="1:7" ht="15.6">
      <c r="A8" s="62"/>
      <c r="B8" s="64"/>
      <c r="C8" s="64"/>
      <c r="D8" s="64" t="s">
        <v>27</v>
      </c>
      <c r="E8" s="66">
        <f>SUM(E6:E7)</f>
        <v>993709.59</v>
      </c>
      <c r="F8" s="39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179800.73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99893.03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6589.85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286283.61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1279993.2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74"/>
      <c r="F20" s="79"/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112">
        <v>1301709</v>
      </c>
      <c r="F21" s="39"/>
      <c r="G21" s="43"/>
    </row>
    <row r="22" spans="1:7" ht="15.6">
      <c r="A22" s="67"/>
      <c r="B22" s="71"/>
      <c r="C22" s="71" t="s">
        <v>23</v>
      </c>
      <c r="D22" s="47"/>
      <c r="E22" s="75">
        <f>SUM(E20:E21)</f>
        <v>1301709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6">
      <c r="A24" s="33"/>
      <c r="B24" s="45"/>
      <c r="C24" s="25"/>
      <c r="D24" s="38"/>
      <c r="E24" s="44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113">
        <v>4096971.27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14">
        <v>3350.78</v>
      </c>
      <c r="F33" s="25" t="s">
        <v>5</v>
      </c>
      <c r="G33" s="24"/>
    </row>
    <row r="34" spans="1:7" ht="15">
      <c r="A34" s="14"/>
      <c r="B34" s="23" t="s">
        <v>48</v>
      </c>
      <c r="C34" s="19"/>
      <c r="D34" s="80" t="s">
        <v>37</v>
      </c>
      <c r="E34" s="115">
        <v>3284.96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16">
        <f>SUM(E33:E34)</f>
        <v>6635.74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E33" sqref="E33:E35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85" t="s">
        <v>55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953311.44</v>
      </c>
      <c r="F6" s="48" t="s">
        <v>56</v>
      </c>
      <c r="G6" s="43"/>
    </row>
    <row r="7" spans="1:7" ht="16.8">
      <c r="A7" s="62"/>
      <c r="B7" s="64" t="s">
        <v>32</v>
      </c>
      <c r="C7" s="64"/>
      <c r="D7" s="64"/>
      <c r="E7" s="65">
        <v>104816.88</v>
      </c>
      <c r="F7" s="39"/>
      <c r="G7" s="43"/>
    </row>
    <row r="8" spans="1:7" ht="15.6">
      <c r="A8" s="62"/>
      <c r="B8" s="64"/>
      <c r="C8" s="64"/>
      <c r="D8" s="64" t="s">
        <v>27</v>
      </c>
      <c r="E8" s="66">
        <f>SUM(E6:E7)</f>
        <v>1058128.3199999998</v>
      </c>
      <c r="F8" s="39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404944.86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99198.94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612300.66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1116444.46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2174572.7799999998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104">
        <v>1215320.42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94">
        <f>SUM(E20:E21)</f>
        <v>1215320.42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39"/>
      <c r="G23" s="43"/>
    </row>
    <row r="24" spans="1:7" ht="15.6">
      <c r="A24" s="33"/>
      <c r="B24" s="45"/>
      <c r="C24" s="25"/>
      <c r="D24" s="38"/>
      <c r="E24" s="95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86">
        <v>3145715.89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96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05">
        <v>6635.74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99">
        <v>2908.59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98">
        <f>SUM(E33:E34)</f>
        <v>9544.33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F7" sqref="F7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  <col min="6" max="6" width="9.332031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A3" s="85" t="s">
        <v>57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933548.94</v>
      </c>
      <c r="F6" s="48" t="s">
        <v>58</v>
      </c>
      <c r="G6" s="43"/>
    </row>
    <row r="7" spans="1:7" ht="16.8">
      <c r="A7" s="62"/>
      <c r="B7" s="64" t="s">
        <v>32</v>
      </c>
      <c r="C7" s="64"/>
      <c r="D7" s="64"/>
      <c r="E7" s="89">
        <v>100668.94</v>
      </c>
      <c r="F7" s="39"/>
      <c r="G7" s="43"/>
    </row>
    <row r="8" spans="1:7" ht="15.6">
      <c r="A8" s="62"/>
      <c r="B8" s="64"/>
      <c r="C8" s="64"/>
      <c r="D8" s="64" t="s">
        <v>27</v>
      </c>
      <c r="E8" s="90">
        <f>SUM(E6:E7)</f>
        <v>1034217.8799999999</v>
      </c>
      <c r="F8" s="39"/>
      <c r="G8" s="43"/>
    </row>
    <row r="9" spans="1:7" ht="15.6">
      <c r="A9" s="67"/>
      <c r="B9" s="68"/>
      <c r="C9" s="83"/>
      <c r="D9" s="68"/>
      <c r="E9" s="75"/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250945.47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114039.42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21940.75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386925.64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1421143.52</v>
      </c>
      <c r="F17" s="38"/>
      <c r="G17" s="43"/>
    </row>
    <row r="18" spans="1:7" ht="15.6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82">
        <v>1562166.53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75">
        <f>SUM(E20:E21)</f>
        <v>1562166.53</v>
      </c>
      <c r="F22" s="39"/>
      <c r="G22" s="43"/>
    </row>
    <row r="23" spans="1:7" ht="15.6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6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07">
        <v>3248463.4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8">
        <v>9544.33</v>
      </c>
      <c r="F33" s="25" t="s">
        <v>5</v>
      </c>
      <c r="G33" s="24"/>
    </row>
    <row r="34" spans="1:7" ht="15">
      <c r="A34" s="14"/>
      <c r="B34" s="23" t="s">
        <v>51</v>
      </c>
      <c r="C34" s="19"/>
      <c r="D34" s="80" t="s">
        <v>37</v>
      </c>
      <c r="E34" s="22">
        <v>2774.65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84">
        <f>SUM(E33:E34)</f>
        <v>12318.98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  <row r="39" spans="1:7">
      <c r="A39" s="3" t="s">
        <v>0</v>
      </c>
      <c r="B39" s="2"/>
      <c r="C39" s="2"/>
      <c r="D39" s="2"/>
      <c r="E39" s="1" t="s">
        <v>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B35" sqref="B35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  <col min="6" max="6" width="9.332031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A3" s="85" t="s">
        <v>59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951996.14</v>
      </c>
      <c r="F6" s="101" t="s">
        <v>60</v>
      </c>
      <c r="G6" s="43"/>
    </row>
    <row r="7" spans="1:7" ht="16.8">
      <c r="A7" s="62"/>
      <c r="B7" s="64" t="s">
        <v>32</v>
      </c>
      <c r="C7" s="64"/>
      <c r="D7" s="64"/>
      <c r="E7" s="89">
        <v>102537.71</v>
      </c>
      <c r="F7" s="102"/>
      <c r="G7" s="43"/>
    </row>
    <row r="8" spans="1:7" ht="15.6">
      <c r="A8" s="62"/>
      <c r="B8" s="64"/>
      <c r="C8" s="64"/>
      <c r="D8" s="64" t="s">
        <v>27</v>
      </c>
      <c r="E8" s="90">
        <f>SUM(E6:E7)</f>
        <v>1054533.8500000001</v>
      </c>
      <c r="F8" s="102"/>
      <c r="G8" s="43"/>
    </row>
    <row r="9" spans="1:7" ht="15.6">
      <c r="A9" s="67"/>
      <c r="B9" s="68"/>
      <c r="C9" s="83"/>
      <c r="D9" s="68"/>
      <c r="E9" s="75"/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217124.63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153683.54999999999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370808.18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1425342.03</v>
      </c>
      <c r="F17" s="38"/>
      <c r="G17" s="43"/>
    </row>
    <row r="18" spans="1:7" ht="15.6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82">
        <v>2608388.41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75">
        <f>SUM(E20:E21)</f>
        <v>2608388.41</v>
      </c>
      <c r="F22" s="39"/>
      <c r="G22" s="43"/>
    </row>
    <row r="23" spans="1:7" ht="15.6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6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08">
        <v>4435272.99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8">
        <v>12318.98</v>
      </c>
      <c r="F33" s="25" t="s">
        <v>5</v>
      </c>
      <c r="G33" s="24"/>
    </row>
    <row r="34" spans="1:7" ht="15">
      <c r="A34" s="14"/>
      <c r="B34" s="23" t="s">
        <v>61</v>
      </c>
      <c r="C34" s="19"/>
      <c r="D34" s="80" t="s">
        <v>37</v>
      </c>
      <c r="E34" s="22">
        <v>3165.26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84">
        <f>SUM(E33:E34)</f>
        <v>15484.24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  <row r="39" spans="1:7" ht="13.8" thickBot="1">
      <c r="A39" s="8"/>
      <c r="B39" s="7"/>
      <c r="C39" s="7"/>
      <c r="D39" s="7"/>
      <c r="E39" s="6" t="s">
        <v>0</v>
      </c>
      <c r="F39" s="5"/>
      <c r="G39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A2" sqref="A2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A3" s="85" t="s">
        <v>62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955053.45</v>
      </c>
      <c r="F6" s="101" t="s">
        <v>64</v>
      </c>
      <c r="G6" s="43"/>
    </row>
    <row r="7" spans="1:7" ht="16.8">
      <c r="A7" s="62"/>
      <c r="B7" s="64" t="s">
        <v>32</v>
      </c>
      <c r="C7" s="64"/>
      <c r="D7" s="64"/>
      <c r="E7" s="89">
        <v>101873.84</v>
      </c>
      <c r="F7" s="102"/>
      <c r="G7" s="43"/>
    </row>
    <row r="8" spans="1:7" ht="15.6">
      <c r="A8" s="62"/>
      <c r="B8" s="64"/>
      <c r="C8" s="64"/>
      <c r="D8" s="64" t="s">
        <v>27</v>
      </c>
      <c r="E8" s="66">
        <f>SUM(E6:E7)</f>
        <v>1056927.29</v>
      </c>
      <c r="F8" s="39"/>
      <c r="G8" s="43"/>
    </row>
    <row r="9" spans="1:7" ht="15.6">
      <c r="A9" s="67"/>
      <c r="B9" s="68"/>
      <c r="C9" s="83"/>
      <c r="D9" s="68"/>
      <c r="E9" s="75"/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212239.83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114283.03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326522.86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1383450.15</v>
      </c>
      <c r="F17" s="38"/>
      <c r="G17" s="43"/>
    </row>
    <row r="18" spans="1:7" ht="15.6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117">
        <v>1251559.51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94">
        <f>SUM(E20:E21)</f>
        <v>1251559.51</v>
      </c>
      <c r="F22" s="39"/>
      <c r="G22" s="43"/>
    </row>
    <row r="23" spans="1:7" ht="15.6">
      <c r="A23" s="67" t="s">
        <v>41</v>
      </c>
      <c r="B23" s="68"/>
      <c r="C23" s="47"/>
      <c r="D23" s="68"/>
      <c r="E23" s="94" t="s">
        <v>21</v>
      </c>
      <c r="F23" s="39"/>
      <c r="G23" s="43"/>
    </row>
    <row r="24" spans="1:7" ht="15.6">
      <c r="A24" s="33"/>
      <c r="B24" s="45"/>
      <c r="C24" s="25"/>
      <c r="D24" s="38"/>
      <c r="E24" s="95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118">
        <v>4306890.78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.6">
      <c r="A30" s="67" t="s">
        <v>41</v>
      </c>
      <c r="B30" s="68"/>
      <c r="C30" s="47"/>
      <c r="D30" s="68"/>
      <c r="E30" s="94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96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98">
        <v>15484.24</v>
      </c>
      <c r="F33" s="25" t="s">
        <v>5</v>
      </c>
      <c r="G33" s="24"/>
    </row>
    <row r="34" spans="1:7" ht="15">
      <c r="A34" s="14"/>
      <c r="B34" s="23" t="s">
        <v>63</v>
      </c>
      <c r="C34" s="19"/>
      <c r="D34" s="80" t="s">
        <v>37</v>
      </c>
      <c r="E34" s="99">
        <v>3542.82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19">
        <f>SUM(E33:E34)</f>
        <v>19027.060000000001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97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111" t="s">
        <v>0</v>
      </c>
      <c r="F38" s="5"/>
      <c r="G38" s="4"/>
    </row>
    <row r="39" spans="1:7" ht="13.8" thickBot="1">
      <c r="A39" s="8"/>
      <c r="B39" s="7"/>
      <c r="C39" s="7"/>
      <c r="D39" s="7"/>
      <c r="E39" s="6" t="s">
        <v>0</v>
      </c>
      <c r="F39" s="5"/>
      <c r="G39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B4" sqref="B4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  <col min="8" max="9" width="20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78" t="s">
        <v>66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939658.33</v>
      </c>
      <c r="F6" s="101" t="s">
        <v>65</v>
      </c>
      <c r="G6" s="43"/>
    </row>
    <row r="7" spans="1:7" ht="16.8">
      <c r="A7" s="62"/>
      <c r="B7" s="64" t="s">
        <v>32</v>
      </c>
      <c r="C7" s="64"/>
      <c r="D7" s="64"/>
      <c r="E7" s="89">
        <v>108695.6</v>
      </c>
      <c r="F7" s="102"/>
      <c r="G7" s="43"/>
    </row>
    <row r="8" spans="1:7" ht="15.6">
      <c r="A8" s="62"/>
      <c r="B8" s="64"/>
      <c r="C8" s="64"/>
      <c r="D8" s="64" t="s">
        <v>27</v>
      </c>
      <c r="E8" s="90">
        <f>SUM(E6:E7)</f>
        <v>1048353.9299999999</v>
      </c>
      <c r="F8" s="102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154273.22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87428.26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189347.16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431048.64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1479402.5699999998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106">
        <v>1723445.88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94">
        <f>SUM(E20:E21)</f>
        <v>1723445.88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39"/>
      <c r="G23" s="43"/>
    </row>
    <row r="24" spans="1:7" ht="15.6">
      <c r="A24" s="33"/>
      <c r="B24" s="45"/>
      <c r="C24" s="25"/>
      <c r="D24" s="38"/>
      <c r="E24" s="95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09">
        <v>4183848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96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98">
        <v>19027.060000000001</v>
      </c>
      <c r="F33" s="25" t="s">
        <v>5</v>
      </c>
      <c r="G33" s="24"/>
    </row>
    <row r="34" spans="1:7" ht="15">
      <c r="A34" s="14"/>
      <c r="B34" s="23" t="s">
        <v>42</v>
      </c>
      <c r="C34" s="19"/>
      <c r="D34" s="80" t="s">
        <v>37</v>
      </c>
      <c r="E34" s="99">
        <v>3596.48</v>
      </c>
      <c r="F34" s="21">
        <v>8.2000000000000007E-3</v>
      </c>
      <c r="G34" s="20"/>
    </row>
    <row r="35" spans="1:7" ht="13.8" thickBot="1">
      <c r="A35" s="14"/>
      <c r="B35" s="13" t="s">
        <v>4</v>
      </c>
      <c r="C35" s="19" t="s">
        <v>0</v>
      </c>
      <c r="D35" s="80" t="s">
        <v>37</v>
      </c>
      <c r="E35" s="100">
        <f>SUM(E33:E34)</f>
        <v>22623.54</v>
      </c>
      <c r="F35" s="17" t="s">
        <v>3</v>
      </c>
      <c r="G35" s="9"/>
    </row>
    <row r="36" spans="1:7" ht="13.8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workbookViewId="0">
      <selection activeCell="B21" sqref="B21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85" t="s">
        <v>68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939658.33</v>
      </c>
      <c r="F6" s="48" t="s">
        <v>65</v>
      </c>
      <c r="G6" s="43"/>
    </row>
    <row r="7" spans="1:7" ht="16.8">
      <c r="A7" s="62"/>
      <c r="B7" s="64" t="s">
        <v>32</v>
      </c>
      <c r="C7" s="64"/>
      <c r="D7" s="64"/>
      <c r="E7" s="65">
        <v>108695.6</v>
      </c>
      <c r="F7" s="39"/>
      <c r="G7" s="43"/>
    </row>
    <row r="8" spans="1:7" ht="15.6">
      <c r="A8" s="62"/>
      <c r="B8" s="64"/>
      <c r="C8" s="64"/>
      <c r="D8" s="64" t="s">
        <v>27</v>
      </c>
      <c r="E8" s="66">
        <f>SUM(E6:E7)</f>
        <v>1048353.9299999999</v>
      </c>
      <c r="F8" s="39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422818.38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77347.97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500166.35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1548520.2799999998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81">
        <v>1487186.53</v>
      </c>
      <c r="F20" s="39"/>
      <c r="G20" s="43"/>
    </row>
    <row r="21" spans="1:7" ht="19.2">
      <c r="B21" s="66"/>
      <c r="C21" s="71" t="s">
        <v>0</v>
      </c>
      <c r="D21" s="47"/>
      <c r="E21" s="77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75">
        <f>SUM(E20:E21)</f>
        <v>1487186.53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6">
      <c r="A24" s="33"/>
      <c r="B24" s="45"/>
      <c r="C24" s="25"/>
      <c r="D24" s="38"/>
      <c r="E24" s="44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40">
        <v>4511052.2300000004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/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8">
        <v>22623.54</v>
      </c>
      <c r="F33" s="25" t="s">
        <v>5</v>
      </c>
      <c r="G33" s="24"/>
    </row>
    <row r="34" spans="1:7" ht="15">
      <c r="A34" s="14"/>
      <c r="B34" s="23" t="s">
        <v>43</v>
      </c>
      <c r="C34" s="19"/>
      <c r="D34" s="80" t="s">
        <v>37</v>
      </c>
      <c r="E34" s="22">
        <v>3458.56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8">
        <f>SUM(E33:E34)</f>
        <v>26082.100000000002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  <row r="43" spans="1:7">
      <c r="C43" s="91"/>
    </row>
    <row r="44" spans="1:7">
      <c r="C44" s="91"/>
    </row>
    <row r="45" spans="1:7">
      <c r="C45" s="91"/>
    </row>
    <row r="46" spans="1:7">
      <c r="C46" s="91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selection activeCell="E8" sqref="E8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85" t="s">
        <v>67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916639.15</v>
      </c>
      <c r="F6" s="48" t="s">
        <v>52</v>
      </c>
      <c r="G6" s="43"/>
    </row>
    <row r="7" spans="1:7" ht="16.8">
      <c r="A7" s="62"/>
      <c r="B7" s="64" t="s">
        <v>32</v>
      </c>
      <c r="C7" s="64"/>
      <c r="D7" s="64"/>
      <c r="E7" s="65">
        <v>99541.28</v>
      </c>
      <c r="F7" s="39"/>
      <c r="G7" s="43"/>
    </row>
    <row r="8" spans="1:7" ht="15.6">
      <c r="A8" s="62"/>
      <c r="B8" s="64"/>
      <c r="C8" s="64"/>
      <c r="D8" s="64" t="s">
        <v>27</v>
      </c>
      <c r="E8" s="66">
        <f>SUM(E6:E7)</f>
        <v>1016180.43</v>
      </c>
      <c r="F8" s="39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135833.74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88885.27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33143.519999999997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257862.53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1274042.96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81">
        <v>1153687.1599999999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75">
        <f>SUM(E20:E21)</f>
        <v>1153687.1599999999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6">
      <c r="A24" s="33"/>
      <c r="B24" s="45"/>
      <c r="C24" s="25"/>
      <c r="D24" s="38"/>
      <c r="E24" s="44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40">
        <v>4398959.1900000004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8">
        <v>26082.1</v>
      </c>
      <c r="F33" s="25" t="s">
        <v>5</v>
      </c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3624.12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8">
        <f>SUM(E33:E34)</f>
        <v>29706.219999999998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  <row r="41" spans="1:7">
      <c r="E41" s="92"/>
    </row>
    <row r="42" spans="1:7">
      <c r="E42" s="92"/>
    </row>
    <row r="43" spans="1:7">
      <c r="E43" s="103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JUL15</vt:lpstr>
      <vt:lpstr>Aug 14</vt:lpstr>
      <vt:lpstr>Sept 14</vt:lpstr>
      <vt:lpstr>Oct 14</vt:lpstr>
      <vt:lpstr>Nov 14</vt:lpstr>
      <vt:lpstr>Dec 14</vt:lpstr>
      <vt:lpstr>Jan 15</vt:lpstr>
      <vt:lpstr>Feb 15</vt:lpstr>
      <vt:lpstr>Mar 15</vt:lpstr>
      <vt:lpstr>Apr 15</vt:lpstr>
      <vt:lpstr>May 15</vt:lpstr>
      <vt:lpstr>June 15</vt:lpstr>
    </vt:vector>
  </TitlesOfParts>
  <Company>Todd County Public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mwheeler</dc:creator>
  <cp:lastModifiedBy>Rachel Cook</cp:lastModifiedBy>
  <cp:lastPrinted>2015-07-03T12:58:07Z</cp:lastPrinted>
  <dcterms:created xsi:type="dcterms:W3CDTF">2004-05-05T13:44:50Z</dcterms:created>
  <dcterms:modified xsi:type="dcterms:W3CDTF">2015-08-06T18:23:14Z</dcterms:modified>
</cp:coreProperties>
</file>