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activeTab="7"/>
  </bookViews>
  <sheets>
    <sheet name="714" sheetId="25" r:id="rId1"/>
    <sheet name="814" sheetId="26" r:id="rId2"/>
    <sheet name="914" sheetId="27" r:id="rId3"/>
    <sheet name="1014" sheetId="28" r:id="rId4"/>
    <sheet name="1114" sheetId="29" r:id="rId5"/>
    <sheet name="1214" sheetId="30" r:id="rId6"/>
    <sheet name="115" sheetId="31" r:id="rId7"/>
    <sheet name="215" sheetId="32" r:id="rId8"/>
  </sheets>
  <calcPr calcId="152511"/>
</workbook>
</file>

<file path=xl/calcChain.xml><?xml version="1.0" encoding="utf-8"?>
<calcChain xmlns="http://schemas.openxmlformats.org/spreadsheetml/2006/main">
  <c r="E37" i="32"/>
  <c r="E35"/>
  <c r="E27"/>
  <c r="B36" s="1"/>
  <c r="C27"/>
  <c r="B34" s="1"/>
  <c r="B35" s="1"/>
  <c r="B37" s="1"/>
  <c r="B27"/>
  <c r="D26"/>
  <c r="F26" s="1"/>
  <c r="F25"/>
  <c r="D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F15"/>
  <c r="D15"/>
  <c r="D14"/>
  <c r="F14" s="1"/>
  <c r="F13"/>
  <c r="D13"/>
  <c r="D12"/>
  <c r="F12" s="1"/>
  <c r="F11"/>
  <c r="D11"/>
  <c r="D10"/>
  <c r="F10" s="1"/>
  <c r="F9"/>
  <c r="D9"/>
  <c r="D8"/>
  <c r="F8" s="1"/>
  <c r="F7"/>
  <c r="D7"/>
  <c r="D6"/>
  <c r="F6" s="1"/>
  <c r="D5"/>
  <c r="F5" s="1"/>
  <c r="D27" l="1"/>
  <c r="F27" s="1"/>
  <c r="E35" i="31"/>
  <c r="E37" l="1"/>
  <c r="E27"/>
  <c r="B36" s="1"/>
  <c r="C27"/>
  <c r="B34" s="1"/>
  <c r="B27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30"/>
  <c r="E37" s="1"/>
  <c r="E27"/>
  <c r="B36" s="1"/>
  <c r="C27"/>
  <c r="B34" s="1"/>
  <c r="B27"/>
  <c r="B33" s="1"/>
  <c r="F26"/>
  <c r="D26"/>
  <c r="D25"/>
  <c r="F25" s="1"/>
  <c r="D24"/>
  <c r="F24" s="1"/>
  <c r="F23"/>
  <c r="D23"/>
  <c r="D22"/>
  <c r="F22" s="1"/>
  <c r="D21"/>
  <c r="F21" s="1"/>
  <c r="D20"/>
  <c r="F20" s="1"/>
  <c r="D19"/>
  <c r="F19" s="1"/>
  <c r="F18"/>
  <c r="D18"/>
  <c r="D17"/>
  <c r="F17" s="1"/>
  <c r="D16"/>
  <c r="F16" s="1"/>
  <c r="F15"/>
  <c r="D15"/>
  <c r="D14"/>
  <c r="F14" s="1"/>
  <c r="F13"/>
  <c r="D13"/>
  <c r="D12"/>
  <c r="F12" s="1"/>
  <c r="F11"/>
  <c r="D11"/>
  <c r="D10"/>
  <c r="F10" s="1"/>
  <c r="F9"/>
  <c r="D9"/>
  <c r="D8"/>
  <c r="F8" s="1"/>
  <c r="F7"/>
  <c r="D7"/>
  <c r="D6"/>
  <c r="F6" s="1"/>
  <c r="F5"/>
  <c r="D5"/>
  <c r="D24" i="29"/>
  <c r="F24" s="1"/>
  <c r="E35"/>
  <c r="E37" s="1"/>
  <c r="E27"/>
  <c r="B36" s="1"/>
  <c r="C27"/>
  <c r="B34" s="1"/>
  <c r="B27"/>
  <c r="B33" s="1"/>
  <c r="D26"/>
  <c r="F26" s="1"/>
  <c r="D25"/>
  <c r="F25" s="1"/>
  <c r="D23"/>
  <c r="F23" s="1"/>
  <c r="D22"/>
  <c r="F22" s="1"/>
  <c r="D21"/>
  <c r="F21" s="1"/>
  <c r="D20"/>
  <c r="F20" s="1"/>
  <c r="D19"/>
  <c r="F19" s="1"/>
  <c r="F18"/>
  <c r="D18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G20" i="28"/>
  <c r="E35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7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6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5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D27" i="31" l="1"/>
  <c r="F27" s="1"/>
  <c r="B35"/>
  <c r="B37" s="1"/>
  <c r="F5"/>
  <c r="D27" i="30"/>
  <c r="F27" s="1"/>
  <c r="B35"/>
  <c r="B37" s="1"/>
  <c r="B35" i="29"/>
  <c r="B37" s="1"/>
  <c r="D27"/>
  <c r="F27" s="1"/>
  <c r="D27" i="28"/>
  <c r="F27" s="1"/>
  <c r="B35"/>
  <c r="B37" s="1"/>
  <c r="F5"/>
  <c r="D27" i="27"/>
  <c r="F27" s="1"/>
  <c r="B35"/>
  <c r="B37" s="1"/>
  <c r="F5"/>
  <c r="D27" i="26"/>
  <c r="F27" s="1"/>
  <c r="B35"/>
  <c r="B37" s="1"/>
  <c r="F5"/>
  <c r="D27" i="25"/>
  <c r="F27" s="1"/>
  <c r="B35"/>
  <c r="B37" s="1"/>
  <c r="F5"/>
</calcChain>
</file>

<file path=xl/sharedStrings.xml><?xml version="1.0" encoding="utf-8"?>
<sst xmlns="http://schemas.openxmlformats.org/spreadsheetml/2006/main" count="373" uniqueCount="49">
  <si>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</si>
  <si>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</si>
  <si>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</si>
  <si>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</si>
  <si>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</si>
  <si>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</si>
  <si>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</si>
  <si>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</si>
  <si>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</si>
  <si>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</si>
  <si>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</si>
  <si>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</si>
  <si>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</si>
  <si>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</si>
  <si>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</si>
  <si>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</si>
  <si>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</si>
  <si>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</si>
  <si>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</si>
  <si>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</si>
  <si>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</si>
  <si>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</si>
  <si>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</si>
  <si>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</si>
  <si>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</si>
  <si>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</si>
  <si>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</si>
  <si>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</si>
  <si>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</si>
  <si>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</si>
  <si>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</si>
  <si>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</si>
  <si>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</si>
  <si>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</si>
  <si>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</si>
  <si>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</si>
  <si>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</si>
  <si>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</si>
  <si>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</si>
  <si>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</si>
  <si>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</si>
  <si>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</si>
  <si>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</si>
  <si>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</si>
  <si>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</si>
  <si>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</si>
  <si>
    <t>HOFFMAN</t>
  </si>
  <si>
    <t>11/31/2014</t>
  </si>
  <si>
    <t>*deposit $3155.02 is munis in office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</si>
</sst>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10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41851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28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41882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 t="s">
        <v>45</v>
      </c>
      <c r="B43" s="7">
        <v>8.5299999999999994</v>
      </c>
    </row>
    <row r="44" spans="1:7">
      <c r="A44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4"/>
  <sheetViews>
    <sheetView topLeftCell="A6" workbookViewId="0">
      <selection activeCell="A33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41912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4"/>
  <sheetViews>
    <sheetView topLeftCell="A7" workbookViewId="0">
      <selection activeCell="A7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41943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164.5</v>
      </c>
      <c r="C5" s="17">
        <v>182</v>
      </c>
      <c r="D5" s="16">
        <f>SUM(B5:C5)</f>
        <v>346.5</v>
      </c>
      <c r="E5" s="17">
        <v>179</v>
      </c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>
        <v>404.75</v>
      </c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>
        <v>218.5</v>
      </c>
      <c r="H16" s="9"/>
      <c r="I16" s="9"/>
      <c r="J16" s="14"/>
    </row>
    <row r="17" spans="1:11">
      <c r="A17" s="6" t="s">
        <v>17</v>
      </c>
      <c r="B17" s="1">
        <v>2071.23</v>
      </c>
      <c r="C17" s="1">
        <v>2256.86</v>
      </c>
      <c r="D17" s="16">
        <f t="shared" si="0"/>
        <v>4328.09</v>
      </c>
      <c r="E17" s="11">
        <v>1232</v>
      </c>
      <c r="F17" s="17">
        <f t="shared" si="1"/>
        <v>3096.09</v>
      </c>
      <c r="G17" s="21">
        <v>47.69</v>
      </c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>
        <v>429.92</v>
      </c>
      <c r="H18" s="9"/>
      <c r="I18" s="22"/>
      <c r="J18" s="14"/>
    </row>
    <row r="19" spans="1:11">
      <c r="A19" s="1" t="s">
        <v>19</v>
      </c>
      <c r="B19" s="1">
        <v>3267.81</v>
      </c>
      <c r="C19" s="2"/>
      <c r="D19" s="16">
        <f t="shared" si="0"/>
        <v>3267.81</v>
      </c>
      <c r="E19" s="11">
        <v>284.97000000000003</v>
      </c>
      <c r="F19" s="17">
        <f t="shared" si="1"/>
        <v>2982.84</v>
      </c>
      <c r="G19" s="21">
        <v>320.43</v>
      </c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>
        <f>SUM(G15:G19)</f>
        <v>1421.2900000000002</v>
      </c>
      <c r="H20" s="9"/>
      <c r="I20" s="22"/>
      <c r="J20" s="14"/>
    </row>
    <row r="21" spans="1:11">
      <c r="A21" s="6" t="s">
        <v>20</v>
      </c>
      <c r="B21" s="1">
        <v>1724.33</v>
      </c>
      <c r="C21" s="2">
        <v>1047.5</v>
      </c>
      <c r="D21" s="16">
        <f t="shared" si="0"/>
        <v>2771.83</v>
      </c>
      <c r="E21" s="11">
        <v>2095</v>
      </c>
      <c r="F21" s="17">
        <f t="shared" si="1"/>
        <v>676.82999999999993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1492.8</v>
      </c>
      <c r="C24" s="1">
        <v>1.1299999999999999</v>
      </c>
      <c r="D24" s="16">
        <f t="shared" si="0"/>
        <v>1493.93</v>
      </c>
      <c r="E24" s="11">
        <v>76.5</v>
      </c>
      <c r="F24" s="17">
        <f t="shared" si="1"/>
        <v>1417.43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11010.06</v>
      </c>
      <c r="C27" s="1">
        <f>SUM(C5:C26)</f>
        <v>3487.4900000000002</v>
      </c>
      <c r="D27" s="1">
        <f>SUM(D5:D26)</f>
        <v>14497.550000000001</v>
      </c>
      <c r="E27" s="11">
        <f>SUM(E5:E26)</f>
        <v>3867.4700000000003</v>
      </c>
      <c r="F27" s="1">
        <f>SUM(D27-E27)</f>
        <v>10630.080000000002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11010.06</v>
      </c>
      <c r="C33" s="1" t="s">
        <v>27</v>
      </c>
      <c r="D33" s="2"/>
      <c r="E33" s="6">
        <v>10630.08</v>
      </c>
      <c r="F33" s="2"/>
      <c r="G33" s="14"/>
    </row>
    <row r="34" spans="1:7">
      <c r="A34" s="1" t="s">
        <v>28</v>
      </c>
      <c r="B34" s="1">
        <f>SUM(C27)</f>
        <v>3487.4900000000002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14497.55</v>
      </c>
      <c r="C35" s="1" t="s">
        <v>31</v>
      </c>
      <c r="D35" s="2"/>
      <c r="E35" s="1">
        <f>SUM(E33:E34)</f>
        <v>10630.08</v>
      </c>
      <c r="F35" s="2"/>
      <c r="G35" s="14"/>
    </row>
    <row r="36" spans="1:7">
      <c r="A36" s="1" t="s">
        <v>32</v>
      </c>
      <c r="B36" s="1">
        <f>SUM(E27)</f>
        <v>3867.4700000000003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10630.079999999998</v>
      </c>
      <c r="C37" s="1" t="s">
        <v>5</v>
      </c>
      <c r="D37" s="2"/>
      <c r="E37" s="1">
        <f>SUM(E35-E36)</f>
        <v>10630.08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4"/>
  <sheetViews>
    <sheetView topLeftCell="A19" workbookViewId="0">
      <selection activeCell="A19"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 t="s">
        <v>47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3096.09</v>
      </c>
      <c r="C17" s="1">
        <v>1209.07</v>
      </c>
      <c r="D17" s="16">
        <f t="shared" si="0"/>
        <v>4305.16</v>
      </c>
      <c r="E17" s="11"/>
      <c r="F17" s="17">
        <f t="shared" si="1"/>
        <v>4305.16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2982.84</v>
      </c>
      <c r="C19" s="2"/>
      <c r="D19" s="16">
        <f t="shared" si="0"/>
        <v>2982.84</v>
      </c>
      <c r="E19" s="11">
        <v>1100.8599999999999</v>
      </c>
      <c r="F19" s="17">
        <f t="shared" si="1"/>
        <v>1881.9800000000002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>
        <v>500</v>
      </c>
      <c r="D20" s="16">
        <f t="shared" si="0"/>
        <v>500</v>
      </c>
      <c r="E20" s="11"/>
      <c r="F20" s="17">
        <f t="shared" si="1"/>
        <v>500</v>
      </c>
      <c r="G20" s="21"/>
      <c r="H20" s="9"/>
      <c r="I20" s="22"/>
      <c r="J20" s="14"/>
    </row>
    <row r="21" spans="1:11">
      <c r="A21" s="6" t="s">
        <v>20</v>
      </c>
      <c r="B21" s="1">
        <v>676.83</v>
      </c>
      <c r="C21" s="2"/>
      <c r="D21" s="16">
        <f t="shared" si="0"/>
        <v>676.83</v>
      </c>
      <c r="E21" s="11"/>
      <c r="F21" s="17">
        <f t="shared" si="1"/>
        <v>676.83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1417.43</v>
      </c>
      <c r="C24" s="1">
        <v>191137.95</v>
      </c>
      <c r="D24" s="16">
        <f t="shared" si="0"/>
        <v>192555.38</v>
      </c>
      <c r="E24" s="11">
        <v>191211.96</v>
      </c>
      <c r="F24" s="17">
        <f t="shared" si="1"/>
        <v>1343.4200000000128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10630.08</v>
      </c>
      <c r="C27" s="1">
        <f>SUM(C5:C26)</f>
        <v>192847.02000000002</v>
      </c>
      <c r="D27" s="1">
        <f>SUM(D5:D26)</f>
        <v>203477.1</v>
      </c>
      <c r="E27" s="11">
        <f>SUM(E5:E26)</f>
        <v>192312.81999999998</v>
      </c>
      <c r="F27" s="1">
        <f>SUM(D27-E27)</f>
        <v>11164.280000000028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10630.08</v>
      </c>
      <c r="C33" s="1" t="s">
        <v>27</v>
      </c>
      <c r="D33" s="2"/>
      <c r="E33" s="6">
        <v>11164.28</v>
      </c>
      <c r="F33" s="2"/>
      <c r="G33" s="14"/>
    </row>
    <row r="34" spans="1:7">
      <c r="A34" s="1" t="s">
        <v>28</v>
      </c>
      <c r="B34" s="1">
        <f>SUM(C27)</f>
        <v>192847.02000000002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203477.1</v>
      </c>
      <c r="C35" s="1" t="s">
        <v>31</v>
      </c>
      <c r="D35" s="2"/>
      <c r="E35" s="1">
        <f>SUM(E33:E34)</f>
        <v>11164.28</v>
      </c>
      <c r="F35" s="2"/>
      <c r="G35" s="14"/>
    </row>
    <row r="36" spans="1:7">
      <c r="A36" s="1" t="s">
        <v>32</v>
      </c>
      <c r="B36" s="1">
        <f>SUM(E27)</f>
        <v>192312.81999999998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11164.280000000028</v>
      </c>
      <c r="C37" s="1" t="s">
        <v>5</v>
      </c>
      <c r="D37" s="2"/>
      <c r="E37" s="1">
        <f>SUM(E35-E36)</f>
        <v>11164.28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4"/>
  <sheetViews>
    <sheetView topLeftCell="A7" workbookViewId="0">
      <selection sqref="A1:XFD1048576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42004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4305.16</v>
      </c>
      <c r="C17" s="1">
        <v>2761.8</v>
      </c>
      <c r="D17" s="16">
        <f t="shared" si="0"/>
        <v>7066.96</v>
      </c>
      <c r="E17" s="11">
        <v>1789</v>
      </c>
      <c r="F17" s="17">
        <f t="shared" si="1"/>
        <v>5277.96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1881.98</v>
      </c>
      <c r="C19" s="2"/>
      <c r="D19" s="16">
        <f t="shared" si="0"/>
        <v>1881.98</v>
      </c>
      <c r="E19" s="11">
        <v>1881.98</v>
      </c>
      <c r="F19" s="17">
        <f t="shared" si="1"/>
        <v>0</v>
      </c>
      <c r="G19" s="21"/>
      <c r="H19" s="9"/>
      <c r="I19" s="22"/>
      <c r="J19" s="14"/>
    </row>
    <row r="20" spans="1:11">
      <c r="A20" s="1" t="s">
        <v>44</v>
      </c>
      <c r="B20" s="1">
        <v>500</v>
      </c>
      <c r="C20" s="2"/>
      <c r="D20" s="16">
        <f t="shared" si="0"/>
        <v>500</v>
      </c>
      <c r="E20" s="11">
        <v>486.82</v>
      </c>
      <c r="F20" s="17">
        <f t="shared" si="1"/>
        <v>13.180000000000007</v>
      </c>
      <c r="G20" s="21"/>
      <c r="H20" s="9"/>
      <c r="I20" s="22"/>
      <c r="J20" s="14"/>
    </row>
    <row r="21" spans="1:11">
      <c r="A21" s="6" t="s">
        <v>20</v>
      </c>
      <c r="B21" s="1">
        <v>676.83</v>
      </c>
      <c r="C21" s="2">
        <v>619.92999999999995</v>
      </c>
      <c r="D21" s="16">
        <f t="shared" si="0"/>
        <v>1296.76</v>
      </c>
      <c r="E21" s="11">
        <v>200</v>
      </c>
      <c r="F21" s="17">
        <f t="shared" si="1"/>
        <v>1096.76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1343.42</v>
      </c>
      <c r="C24" s="1">
        <v>3476.52</v>
      </c>
      <c r="D24" s="16">
        <f t="shared" si="0"/>
        <v>4819.9400000000005</v>
      </c>
      <c r="E24" s="11"/>
      <c r="F24" s="17">
        <f t="shared" si="1"/>
        <v>4819.9400000000005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11164.28</v>
      </c>
      <c r="C27" s="1">
        <f>SUM(C5:C26)</f>
        <v>6858.25</v>
      </c>
      <c r="D27" s="1">
        <f>SUM(D5:D26)</f>
        <v>18022.530000000002</v>
      </c>
      <c r="E27" s="11">
        <f>SUM(E5:E26)</f>
        <v>4357.8</v>
      </c>
      <c r="F27" s="1">
        <f>SUM(D27-E27)</f>
        <v>13664.730000000003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11164.28</v>
      </c>
      <c r="C33" s="1" t="s">
        <v>27</v>
      </c>
      <c r="D33" s="2"/>
      <c r="E33" s="6">
        <v>11164.28</v>
      </c>
      <c r="F33" s="2"/>
      <c r="G33" s="14"/>
    </row>
    <row r="34" spans="1:7">
      <c r="A34" s="1" t="s">
        <v>28</v>
      </c>
      <c r="B34" s="1">
        <f>SUM(C27)</f>
        <v>6858.25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18022.53</v>
      </c>
      <c r="C35" s="1" t="s">
        <v>31</v>
      </c>
      <c r="D35" s="2"/>
      <c r="E35" s="1">
        <f>SUM(E33:E34)</f>
        <v>11164.28</v>
      </c>
      <c r="F35" s="2"/>
      <c r="G35" s="14"/>
    </row>
    <row r="36" spans="1:7">
      <c r="A36" s="1" t="s">
        <v>32</v>
      </c>
      <c r="B36" s="1">
        <f>SUM(E27)</f>
        <v>4357.8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13664.73</v>
      </c>
      <c r="C37" s="1" t="s">
        <v>5</v>
      </c>
      <c r="D37" s="2"/>
      <c r="E37" s="1">
        <f>SUM(E35-E36)</f>
        <v>11164.28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4"/>
  <sheetViews>
    <sheetView topLeftCell="A2" workbookViewId="0">
      <selection activeCell="N19" sqref="N19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42035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/>
      <c r="D5" s="16">
        <f>SUM(B5:C5)</f>
        <v>167.5</v>
      </c>
      <c r="E5" s="17"/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5277.96</v>
      </c>
      <c r="C17" s="1">
        <v>141.93</v>
      </c>
      <c r="D17" s="16">
        <f t="shared" si="0"/>
        <v>5419.89</v>
      </c>
      <c r="E17" s="11"/>
      <c r="F17" s="17">
        <f t="shared" si="1"/>
        <v>5419.89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0</v>
      </c>
      <c r="C19" s="2"/>
      <c r="D19" s="16">
        <f t="shared" si="0"/>
        <v>0</v>
      </c>
      <c r="E19" s="11"/>
      <c r="F19" s="17">
        <f t="shared" si="1"/>
        <v>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/>
      <c r="D20" s="16">
        <f t="shared" si="0"/>
        <v>13.18</v>
      </c>
      <c r="E20" s="11"/>
      <c r="F20" s="17">
        <f t="shared" si="1"/>
        <v>13.18</v>
      </c>
      <c r="G20" s="21"/>
      <c r="H20" s="9"/>
      <c r="I20" s="22"/>
      <c r="J20" s="14"/>
    </row>
    <row r="21" spans="1:11">
      <c r="A21" s="6" t="s">
        <v>20</v>
      </c>
      <c r="B21" s="1">
        <v>1096.76</v>
      </c>
      <c r="C21" s="2">
        <v>491.2</v>
      </c>
      <c r="D21" s="16">
        <f t="shared" si="0"/>
        <v>1587.96</v>
      </c>
      <c r="E21" s="11">
        <v>899.07</v>
      </c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4819.9399999999996</v>
      </c>
      <c r="C24" s="1">
        <v>1.46</v>
      </c>
      <c r="D24" s="16">
        <f t="shared" si="0"/>
        <v>4821.3999999999996</v>
      </c>
      <c r="E24" s="11">
        <v>9</v>
      </c>
      <c r="F24" s="17">
        <f t="shared" si="1"/>
        <v>4812.3999999999996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13664.730000000001</v>
      </c>
      <c r="C27" s="1">
        <f>SUM(C5:C26)</f>
        <v>634.59</v>
      </c>
      <c r="D27" s="1">
        <f>SUM(D5:D26)</f>
        <v>14299.320000000002</v>
      </c>
      <c r="E27" s="11">
        <f>SUM(E5:E26)</f>
        <v>908.07</v>
      </c>
      <c r="F27" s="1">
        <f>SUM(D27-E27)</f>
        <v>13391.250000000002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>
      <c r="A34" s="1" t="s">
        <v>28</v>
      </c>
      <c r="B34" s="1">
        <f>SUM(C27)</f>
        <v>634.59</v>
      </c>
      <c r="C34" s="1" t="s">
        <v>29</v>
      </c>
      <c r="D34" s="2"/>
      <c r="E34" s="6">
        <v>2074</v>
      </c>
      <c r="F34" s="2"/>
      <c r="G34" s="14"/>
    </row>
    <row r="35" spans="1:7">
      <c r="A35" s="1" t="s">
        <v>30</v>
      </c>
      <c r="B35" s="1">
        <f>SUM(B33:B34)</f>
        <v>14299.32</v>
      </c>
      <c r="C35" s="1" t="s">
        <v>31</v>
      </c>
      <c r="D35" s="2"/>
      <c r="E35" s="1">
        <f>SUM(E33-E34)</f>
        <v>11317.25</v>
      </c>
      <c r="F35" s="2"/>
      <c r="G35" s="14"/>
    </row>
    <row r="36" spans="1:7">
      <c r="A36" s="1" t="s">
        <v>32</v>
      </c>
      <c r="B36" s="1">
        <f>SUM(E27)</f>
        <v>908.07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13391.25</v>
      </c>
      <c r="C37" s="1" t="s">
        <v>5</v>
      </c>
      <c r="D37" s="2"/>
      <c r="E37" s="1">
        <f>SUM(E35-E36)</f>
        <v>11317.25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selection activeCell="I23" sqref="I23"/>
    </sheetView>
  </sheetViews>
  <sheetFormatPr defaultColWidth="9.140625" defaultRowHeight="15"/>
  <cols>
    <col min="1" max="1" width="33.42578125" style="7" bestFit="1" customWidth="1"/>
    <col min="2" max="2" width="12" style="7" customWidth="1"/>
    <col min="3" max="3" width="13" style="7" customWidth="1"/>
    <col min="4" max="4" width="10.140625" style="7" bestFit="1" customWidth="1"/>
    <col min="5" max="5" width="11.28515625" style="7" bestFit="1" customWidth="1"/>
    <col min="6" max="6" width="11" style="7" bestFit="1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42063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167.5</v>
      </c>
      <c r="C5" s="17">
        <v>85</v>
      </c>
      <c r="D5" s="16">
        <f>SUM(B5:C5)</f>
        <v>252.5</v>
      </c>
      <c r="E5" s="17"/>
      <c r="F5" s="17">
        <f>SUM(D5-E5)</f>
        <v>252.5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5419.89</v>
      </c>
      <c r="C17" s="1">
        <v>3532.39</v>
      </c>
      <c r="D17" s="16">
        <f t="shared" si="0"/>
        <v>8952.2800000000007</v>
      </c>
      <c r="E17" s="11">
        <v>4848</v>
      </c>
      <c r="F17" s="17">
        <f t="shared" si="1"/>
        <v>4104.2800000000007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0</v>
      </c>
      <c r="C19" s="2"/>
      <c r="D19" s="16">
        <f t="shared" si="0"/>
        <v>0</v>
      </c>
      <c r="E19" s="11"/>
      <c r="F19" s="17">
        <f t="shared" si="1"/>
        <v>0</v>
      </c>
      <c r="G19" s="21"/>
      <c r="H19" s="9"/>
      <c r="I19" s="22"/>
      <c r="J19" s="14"/>
    </row>
    <row r="20" spans="1:11">
      <c r="A20" s="1" t="s">
        <v>44</v>
      </c>
      <c r="B20" s="1">
        <v>13.18</v>
      </c>
      <c r="C20" s="2">
        <v>500</v>
      </c>
      <c r="D20" s="16">
        <f t="shared" si="0"/>
        <v>513.17999999999995</v>
      </c>
      <c r="E20" s="11"/>
      <c r="F20" s="17">
        <f t="shared" si="1"/>
        <v>513.17999999999995</v>
      </c>
      <c r="G20" s="21"/>
      <c r="H20" s="9"/>
      <c r="I20" s="22"/>
      <c r="J20" s="14"/>
    </row>
    <row r="21" spans="1:11">
      <c r="A21" s="6" t="s">
        <v>20</v>
      </c>
      <c r="B21" s="1">
        <v>688.89</v>
      </c>
      <c r="C21" s="2"/>
      <c r="D21" s="16">
        <f t="shared" si="0"/>
        <v>688.89</v>
      </c>
      <c r="E21" s="11"/>
      <c r="F21" s="17">
        <f t="shared" si="1"/>
        <v>688.89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4812.3999999999996</v>
      </c>
      <c r="C24" s="1">
        <v>62.9</v>
      </c>
      <c r="D24" s="16">
        <f t="shared" si="0"/>
        <v>4875.2999999999993</v>
      </c>
      <c r="E24" s="11">
        <v>3155.02</v>
      </c>
      <c r="F24" s="17">
        <f t="shared" si="1"/>
        <v>1720.2799999999993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  <c r="I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13391.25</v>
      </c>
      <c r="C27" s="1">
        <f>SUM(C5:C26)</f>
        <v>4180.2899999999991</v>
      </c>
      <c r="D27" s="1">
        <f>SUM(D5:D26)</f>
        <v>17571.54</v>
      </c>
      <c r="E27" s="11">
        <f>SUM(E5:E26)</f>
        <v>8003.02</v>
      </c>
      <c r="F27" s="1">
        <f>SUM(D27-E27)</f>
        <v>9568.52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 t="s">
        <v>48</v>
      </c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v>13664.73</v>
      </c>
      <c r="C33" s="1" t="s">
        <v>27</v>
      </c>
      <c r="D33" s="2"/>
      <c r="E33" s="6">
        <v>13391.25</v>
      </c>
      <c r="F33" s="2"/>
      <c r="G33" s="14"/>
    </row>
    <row r="34" spans="1:7">
      <c r="A34" s="1" t="s">
        <v>28</v>
      </c>
      <c r="B34" s="1">
        <f>SUM(C27)</f>
        <v>4180.2899999999991</v>
      </c>
      <c r="C34" s="1" t="s">
        <v>29</v>
      </c>
      <c r="D34" s="2"/>
      <c r="E34" s="6">
        <v>2074</v>
      </c>
      <c r="F34" s="2"/>
      <c r="G34" s="14"/>
    </row>
    <row r="35" spans="1:7">
      <c r="A35" s="1" t="s">
        <v>30</v>
      </c>
      <c r="B35" s="1">
        <f>SUM(B33:B34)</f>
        <v>17845.019999999997</v>
      </c>
      <c r="C35" s="1" t="s">
        <v>31</v>
      </c>
      <c r="D35" s="2"/>
      <c r="E35" s="1">
        <f>SUM(E33-E34)</f>
        <v>11317.25</v>
      </c>
      <c r="F35" s="2"/>
      <c r="G35" s="14"/>
    </row>
    <row r="36" spans="1:7">
      <c r="A36" s="1" t="s">
        <v>32</v>
      </c>
      <c r="B36" s="1">
        <f>SUM(E27)</f>
        <v>8003.02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9841.9999999999964</v>
      </c>
      <c r="C37" s="1" t="s">
        <v>5</v>
      </c>
      <c r="D37" s="2"/>
      <c r="E37" s="1">
        <f>SUM(E35-E36)</f>
        <v>11317.25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714</vt:lpstr>
      <vt:lpstr>814</vt:lpstr>
      <vt:lpstr>914</vt:lpstr>
      <vt:lpstr>1014</vt:lpstr>
      <vt:lpstr>1114</vt:lpstr>
      <vt:lpstr>1214</vt:lpstr>
      <vt:lpstr>115</vt:lpstr>
      <vt:lpstr>215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2014-08-06T14:16:09Z</cp:lastPrinted>
  <dcterms:created xsi:type="dcterms:W3CDTF">2012-08-30T15:54:16Z</dcterms:created>
  <dcterms:modified xsi:type="dcterms:W3CDTF">2015-03-10T14:02:47Z</dcterms:modified>
</cp:coreProperties>
</file>