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FEBRUARY 2015/"/>
    </mc:Choice>
  </mc:AlternateContent>
  <bookViews>
    <workbookView xWindow="0" yWindow="600" windowWidth="21840" windowHeight="11985" firstSheet="6" activeTab="8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30" i="6"/>
  <c r="I30" i="6"/>
  <c r="H31" i="6"/>
  <c r="I31" i="6"/>
  <c r="B55" i="13"/>
  <c r="H6" i="3"/>
  <c r="H52" i="3"/>
  <c r="I52" i="3"/>
  <c r="H6" i="4"/>
  <c r="H6" i="5"/>
  <c r="I52" i="5"/>
  <c r="F54" i="13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F54" i="1"/>
  <c r="F4" i="1"/>
  <c r="F54" i="2"/>
  <c r="F4" i="2"/>
  <c r="F54" i="3"/>
  <c r="F4" i="3"/>
  <c r="F54" i="4"/>
  <c r="F4" i="4"/>
  <c r="F54" i="5"/>
  <c r="F4" i="5"/>
  <c r="F54" i="8"/>
  <c r="F4" i="8"/>
  <c r="F54" i="9"/>
  <c r="F4" i="9"/>
  <c r="F54" i="10"/>
  <c r="F4" i="10"/>
  <c r="F54" i="11"/>
  <c r="F4" i="11"/>
  <c r="F54" i="12"/>
  <c r="F4" i="12"/>
  <c r="B6" i="13"/>
  <c r="J54" i="5"/>
  <c r="J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G54" i="7"/>
  <c r="G4" i="7"/>
  <c r="G54" i="8"/>
  <c r="G4" i="8"/>
  <c r="G54" i="9"/>
  <c r="G4" i="9"/>
  <c r="G54" i="11"/>
  <c r="G4" i="11"/>
  <c r="G54" i="12"/>
  <c r="G4" i="12"/>
  <c r="C6" i="13"/>
  <c r="H53" i="6"/>
  <c r="I53" i="6"/>
  <c r="H52" i="6"/>
  <c r="I52" i="6"/>
  <c r="G54" i="13"/>
  <c r="H51" i="6"/>
  <c r="I51" i="6"/>
  <c r="G53" i="13"/>
  <c r="H50" i="6"/>
  <c r="I50" i="6"/>
  <c r="G52" i="13"/>
  <c r="H49" i="6"/>
  <c r="I49" i="6"/>
  <c r="H49" i="7"/>
  <c r="I49" i="7"/>
  <c r="H49" i="8"/>
  <c r="I49" i="8"/>
  <c r="H49" i="9"/>
  <c r="I49" i="9"/>
  <c r="K42" i="10"/>
  <c r="H48" i="6"/>
  <c r="I48" i="6"/>
  <c r="H47" i="6"/>
  <c r="I47" i="6"/>
  <c r="H46" i="6"/>
  <c r="I46" i="6"/>
  <c r="H46" i="3"/>
  <c r="I46" i="3"/>
  <c r="H46" i="7"/>
  <c r="I46" i="7"/>
  <c r="H46" i="8"/>
  <c r="I46" i="8"/>
  <c r="K46" i="9"/>
  <c r="H45" i="6"/>
  <c r="I45" i="6"/>
  <c r="H44" i="6"/>
  <c r="I44" i="6"/>
  <c r="H43" i="6"/>
  <c r="I43" i="6"/>
  <c r="H42" i="6"/>
  <c r="I42" i="6"/>
  <c r="G44" i="13"/>
  <c r="H41" i="6"/>
  <c r="I41" i="6"/>
  <c r="H40" i="6"/>
  <c r="I40" i="6"/>
  <c r="H40" i="5"/>
  <c r="I40" i="5"/>
  <c r="K40" i="7"/>
  <c r="H39" i="6"/>
  <c r="I39" i="6"/>
  <c r="H38" i="6"/>
  <c r="I38" i="6"/>
  <c r="G40" i="13"/>
  <c r="H37" i="6"/>
  <c r="I37" i="6"/>
  <c r="H37" i="3"/>
  <c r="I37" i="3"/>
  <c r="H37" i="7"/>
  <c r="I37" i="7"/>
  <c r="H37" i="8"/>
  <c r="I37" i="8"/>
  <c r="K37" i="9"/>
  <c r="H36" i="6"/>
  <c r="I36" i="6"/>
  <c r="G38" i="13"/>
  <c r="H35" i="6"/>
  <c r="I35" i="6"/>
  <c r="H34" i="6"/>
  <c r="I34" i="6"/>
  <c r="H34" i="3"/>
  <c r="I34" i="3"/>
  <c r="H34" i="5"/>
  <c r="I34" i="5"/>
  <c r="H34" i="7"/>
  <c r="I34" i="7"/>
  <c r="K34" i="8"/>
  <c r="G36" i="13"/>
  <c r="H33" i="6"/>
  <c r="I33" i="6"/>
  <c r="H32" i="6"/>
  <c r="I32" i="6"/>
  <c r="H32" i="3"/>
  <c r="I32" i="3"/>
  <c r="H32" i="7"/>
  <c r="I32" i="7"/>
  <c r="H32" i="8"/>
  <c r="I32" i="8"/>
  <c r="K32" i="9"/>
  <c r="H31" i="5"/>
  <c r="I31" i="5"/>
  <c r="H31" i="7"/>
  <c r="I31" i="7"/>
  <c r="H31" i="8"/>
  <c r="I31" i="8"/>
  <c r="H31" i="9"/>
  <c r="I31" i="9"/>
  <c r="H31" i="10"/>
  <c r="I31" i="10"/>
  <c r="K31" i="11"/>
  <c r="G32" i="13"/>
  <c r="H29" i="6"/>
  <c r="I29" i="6"/>
  <c r="H28" i="6"/>
  <c r="I28" i="6"/>
  <c r="G30" i="13"/>
  <c r="H27" i="6"/>
  <c r="I27" i="6"/>
  <c r="H27" i="5"/>
  <c r="I27" i="5"/>
  <c r="H27" i="7"/>
  <c r="I27" i="7"/>
  <c r="H27" i="8"/>
  <c r="I27" i="8"/>
  <c r="K27" i="9"/>
  <c r="H26" i="6"/>
  <c r="I26" i="6"/>
  <c r="G28" i="13"/>
  <c r="H25" i="6"/>
  <c r="I25" i="6"/>
  <c r="H24" i="6"/>
  <c r="I24" i="6"/>
  <c r="G26" i="13"/>
  <c r="H23" i="6"/>
  <c r="I23" i="6"/>
  <c r="K23" i="7"/>
  <c r="H22" i="6"/>
  <c r="I22" i="6"/>
  <c r="H22" i="3"/>
  <c r="I22" i="3"/>
  <c r="H22" i="5"/>
  <c r="I22" i="5"/>
  <c r="H22" i="7"/>
  <c r="I22" i="7"/>
  <c r="H22" i="8"/>
  <c r="I22" i="8"/>
  <c r="K22" i="9"/>
  <c r="H21" i="6"/>
  <c r="I21" i="6"/>
  <c r="H20" i="6"/>
  <c r="H19" i="6"/>
  <c r="I19" i="6"/>
  <c r="H18" i="6"/>
  <c r="I18" i="6"/>
  <c r="H18" i="3"/>
  <c r="I18" i="3"/>
  <c r="H18" i="5"/>
  <c r="I18" i="5"/>
  <c r="H18" i="7"/>
  <c r="I18" i="7"/>
  <c r="K18" i="8"/>
  <c r="G20" i="13"/>
  <c r="H17" i="6"/>
  <c r="I17" i="6"/>
  <c r="H17" i="7"/>
  <c r="I17" i="7"/>
  <c r="H17" i="8"/>
  <c r="I17" i="8"/>
  <c r="H17" i="9"/>
  <c r="I17" i="9"/>
  <c r="H17" i="10"/>
  <c r="I17" i="10"/>
  <c r="K17" i="11"/>
  <c r="H16" i="6"/>
  <c r="I16" i="6"/>
  <c r="H16" i="7"/>
  <c r="I16" i="7"/>
  <c r="H16" i="8"/>
  <c r="I16" i="8"/>
  <c r="H16" i="9"/>
  <c r="I16" i="9"/>
  <c r="H16" i="10"/>
  <c r="I16" i="10"/>
  <c r="K16" i="11"/>
  <c r="H15" i="6"/>
  <c r="I15" i="6"/>
  <c r="H15" i="3"/>
  <c r="I15" i="3"/>
  <c r="H15" i="5"/>
  <c r="I15" i="5"/>
  <c r="H15" i="7"/>
  <c r="I15" i="7"/>
  <c r="K15" i="8"/>
  <c r="H14" i="6"/>
  <c r="I14" i="6"/>
  <c r="H13" i="6"/>
  <c r="I13" i="6"/>
  <c r="G15" i="13"/>
  <c r="H12" i="6"/>
  <c r="I12" i="6"/>
  <c r="G14" i="13"/>
  <c r="H11" i="6"/>
  <c r="I11" i="6"/>
  <c r="H10" i="6"/>
  <c r="I10" i="6"/>
  <c r="G12" i="13"/>
  <c r="H9" i="6"/>
  <c r="I9" i="6"/>
  <c r="H9" i="3"/>
  <c r="I9" i="3"/>
  <c r="H9" i="5"/>
  <c r="I9" i="5"/>
  <c r="H9" i="7"/>
  <c r="I9" i="7"/>
  <c r="H9" i="8"/>
  <c r="I9" i="8"/>
  <c r="K9" i="9"/>
  <c r="H8" i="6"/>
  <c r="L54" i="7"/>
  <c r="L4" i="7"/>
  <c r="H53" i="7"/>
  <c r="I53" i="7"/>
  <c r="H51" i="7"/>
  <c r="I51" i="7"/>
  <c r="H47" i="7"/>
  <c r="I47" i="7"/>
  <c r="H48" i="13"/>
  <c r="H44" i="7"/>
  <c r="I44" i="7"/>
  <c r="H46" i="13"/>
  <c r="H42" i="7"/>
  <c r="I42" i="7"/>
  <c r="H44" i="13"/>
  <c r="H40" i="7"/>
  <c r="I40" i="7"/>
  <c r="H35" i="7"/>
  <c r="I35" i="7"/>
  <c r="H33" i="7"/>
  <c r="I33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H53" i="8"/>
  <c r="I53" i="8"/>
  <c r="H52" i="8"/>
  <c r="I52" i="8"/>
  <c r="I54" i="13"/>
  <c r="H51" i="8"/>
  <c r="I51" i="8"/>
  <c r="H50" i="8"/>
  <c r="I50" i="8"/>
  <c r="I52" i="13"/>
  <c r="H48" i="8"/>
  <c r="I48" i="8"/>
  <c r="I50" i="13"/>
  <c r="H47" i="8"/>
  <c r="I47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6" i="8"/>
  <c r="I36" i="8"/>
  <c r="I38" i="13"/>
  <c r="H35" i="8"/>
  <c r="I35" i="8"/>
  <c r="H34" i="8"/>
  <c r="I34" i="8"/>
  <c r="I36" i="13"/>
  <c r="H33" i="8"/>
  <c r="I33" i="8"/>
  <c r="H30" i="8"/>
  <c r="I30" i="8"/>
  <c r="I32" i="13"/>
  <c r="H29" i="8"/>
  <c r="I29" i="8"/>
  <c r="H28" i="8"/>
  <c r="I28" i="8"/>
  <c r="I30" i="13"/>
  <c r="H26" i="8"/>
  <c r="I26" i="8"/>
  <c r="I28" i="13"/>
  <c r="H25" i="8"/>
  <c r="I25" i="8"/>
  <c r="H24" i="8"/>
  <c r="I24" i="8"/>
  <c r="I26" i="13"/>
  <c r="H23" i="8"/>
  <c r="I23" i="8"/>
  <c r="I24" i="13"/>
  <c r="H21" i="8"/>
  <c r="I21" i="8"/>
  <c r="H20" i="8"/>
  <c r="I20" i="8"/>
  <c r="I22" i="13"/>
  <c r="H19" i="8"/>
  <c r="I19" i="8"/>
  <c r="H18" i="8"/>
  <c r="I18" i="8"/>
  <c r="I20" i="13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8" i="8"/>
  <c r="I8" i="8"/>
  <c r="L54" i="9"/>
  <c r="L4" i="9"/>
  <c r="J54" i="9"/>
  <c r="J4" i="9"/>
  <c r="H51" i="9"/>
  <c r="I51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29" i="9"/>
  <c r="I29" i="9"/>
  <c r="H27" i="9"/>
  <c r="I27" i="9"/>
  <c r="H25" i="9"/>
  <c r="I25" i="9"/>
  <c r="H23" i="9"/>
  <c r="I23" i="9"/>
  <c r="H21" i="9"/>
  <c r="I21" i="9"/>
  <c r="H19" i="9"/>
  <c r="I19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H53" i="10"/>
  <c r="I53" i="10"/>
  <c r="H52" i="10"/>
  <c r="I52" i="10"/>
  <c r="K54" i="13"/>
  <c r="H51" i="10"/>
  <c r="I51" i="10"/>
  <c r="H50" i="10"/>
  <c r="I50" i="10"/>
  <c r="K52" i="13"/>
  <c r="H49" i="10"/>
  <c r="I49" i="10"/>
  <c r="H48" i="10"/>
  <c r="I48" i="10"/>
  <c r="K50" i="13"/>
  <c r="H47" i="10"/>
  <c r="I47" i="10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H33" i="10"/>
  <c r="I33" i="10"/>
  <c r="H32" i="10"/>
  <c r="I32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K18" i="13"/>
  <c r="H15" i="10"/>
  <c r="I15" i="10"/>
  <c r="H14" i="10"/>
  <c r="I14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J51" i="13"/>
  <c r="I15" i="13"/>
  <c r="K15" i="9"/>
  <c r="I17" i="13"/>
  <c r="K17" i="9"/>
  <c r="I19" i="13"/>
  <c r="K19" i="9"/>
  <c r="I21" i="13"/>
  <c r="K21" i="9"/>
  <c r="I23" i="13"/>
  <c r="I25" i="13"/>
  <c r="I27" i="13"/>
  <c r="I29" i="13"/>
  <c r="I31" i="13"/>
  <c r="I33" i="13"/>
  <c r="K33" i="9"/>
  <c r="I35" i="13"/>
  <c r="K35" i="9"/>
  <c r="I37" i="13"/>
  <c r="I39" i="13"/>
  <c r="H39" i="3"/>
  <c r="I39" i="3"/>
  <c r="H39" i="7"/>
  <c r="I39" i="7"/>
  <c r="I41" i="13"/>
  <c r="I43" i="13"/>
  <c r="H43" i="5"/>
  <c r="I43" i="5"/>
  <c r="H43" i="7"/>
  <c r="I43" i="7"/>
  <c r="I45" i="13"/>
  <c r="I47" i="13"/>
  <c r="H47" i="5"/>
  <c r="I47" i="5"/>
  <c r="K47" i="9"/>
  <c r="I49" i="13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9"/>
  <c r="I32" i="9"/>
  <c r="K34" i="13"/>
  <c r="H40" i="9"/>
  <c r="I40" i="9"/>
  <c r="K40" i="11"/>
  <c r="K42" i="13"/>
  <c r="K8" i="10"/>
  <c r="J17" i="13"/>
  <c r="K12" i="10"/>
  <c r="J21" i="13"/>
  <c r="J25" i="13"/>
  <c r="K20" i="10"/>
  <c r="J29" i="13"/>
  <c r="J33" i="13"/>
  <c r="K28" i="10"/>
  <c r="J37" i="13"/>
  <c r="J41" i="13"/>
  <c r="J45" i="13"/>
  <c r="K40" i="10"/>
  <c r="J49" i="13"/>
  <c r="K44" i="10"/>
  <c r="J53" i="13"/>
  <c r="K17" i="8"/>
  <c r="H19" i="13"/>
  <c r="K21" i="8"/>
  <c r="H23" i="13"/>
  <c r="H33" i="13"/>
  <c r="K35" i="8"/>
  <c r="H37" i="13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3" i="13"/>
  <c r="G17" i="13"/>
  <c r="K17" i="7"/>
  <c r="G19" i="13"/>
  <c r="G31" i="13"/>
  <c r="K33" i="7"/>
  <c r="G35" i="13"/>
  <c r="G42" i="13"/>
  <c r="G49" i="13"/>
  <c r="K51" i="7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9" i="13"/>
  <c r="K19" i="11"/>
  <c r="K21" i="13"/>
  <c r="K21" i="11"/>
  <c r="K23" i="13"/>
  <c r="K25" i="13"/>
  <c r="K27" i="13"/>
  <c r="K27" i="11"/>
  <c r="K29" i="13"/>
  <c r="K31" i="13"/>
  <c r="K33" i="13"/>
  <c r="K33" i="11"/>
  <c r="K35" i="13"/>
  <c r="K35" i="11"/>
  <c r="K37" i="13"/>
  <c r="K39" i="13"/>
  <c r="K41" i="13"/>
  <c r="K43" i="13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J18" i="13"/>
  <c r="H18" i="9"/>
  <c r="I18" i="9"/>
  <c r="J20" i="13"/>
  <c r="H20" i="9"/>
  <c r="I20" i="9"/>
  <c r="J22" i="13"/>
  <c r="H22" i="9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H52" i="9"/>
  <c r="I52" i="9"/>
  <c r="J54" i="13"/>
  <c r="I11" i="13"/>
  <c r="K11" i="9"/>
  <c r="I13" i="13"/>
  <c r="I18" i="13"/>
  <c r="I34" i="13"/>
  <c r="I42" i="13"/>
  <c r="I53" i="13"/>
  <c r="K53" i="9"/>
  <c r="I55" i="13"/>
  <c r="H13" i="7"/>
  <c r="I13" i="7"/>
  <c r="H20" i="13"/>
  <c r="H20" i="7"/>
  <c r="I20" i="7"/>
  <c r="H22" i="13"/>
  <c r="H24" i="13"/>
  <c r="H25" i="7"/>
  <c r="I25" i="7"/>
  <c r="H29" i="7"/>
  <c r="I29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G18" i="13"/>
  <c r="K19" i="7"/>
  <c r="G21" i="13"/>
  <c r="K21" i="7"/>
  <c r="G23" i="13"/>
  <c r="G27" i="13"/>
  <c r="G34" i="13"/>
  <c r="K35" i="7"/>
  <c r="G37" i="13"/>
  <c r="H8" i="5"/>
  <c r="I8" i="5"/>
  <c r="H13" i="5"/>
  <c r="I13" i="5"/>
  <c r="F20" i="13"/>
  <c r="H20" i="5"/>
  <c r="I20" i="5"/>
  <c r="F24" i="13"/>
  <c r="H24" i="5"/>
  <c r="I24" i="5"/>
  <c r="F26" i="13"/>
  <c r="H25" i="5"/>
  <c r="I25" i="5"/>
  <c r="H29" i="5"/>
  <c r="I29" i="5"/>
  <c r="K29" i="7"/>
  <c r="F36" i="13"/>
  <c r="H36" i="5"/>
  <c r="I36" i="5"/>
  <c r="H38" i="5"/>
  <c r="I38" i="5"/>
  <c r="F40" i="13"/>
  <c r="H41" i="5"/>
  <c r="I41" i="5"/>
  <c r="H45" i="5"/>
  <c r="I45" i="5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13" i="3"/>
  <c r="I13" i="3"/>
  <c r="K18" i="5"/>
  <c r="H20" i="3"/>
  <c r="I20" i="3"/>
  <c r="H24" i="3"/>
  <c r="I24" i="3"/>
  <c r="H26" i="3"/>
  <c r="I26" i="3"/>
  <c r="K26" i="7"/>
  <c r="H30" i="3"/>
  <c r="I30" i="3"/>
  <c r="K34" i="5"/>
  <c r="H36" i="3"/>
  <c r="I36" i="3"/>
  <c r="H42" i="3"/>
  <c r="I42" i="3"/>
  <c r="H44" i="3"/>
  <c r="I44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24" i="9"/>
  <c r="K38" i="6"/>
  <c r="K48" i="6"/>
  <c r="K52" i="6"/>
  <c r="K12" i="5"/>
  <c r="K22" i="5"/>
  <c r="K24" i="5"/>
  <c r="K38" i="5"/>
  <c r="K44" i="5"/>
  <c r="I8" i="2"/>
  <c r="K8" i="4"/>
  <c r="K10" i="7"/>
  <c r="K18" i="6"/>
  <c r="K50" i="6"/>
  <c r="K10" i="8"/>
  <c r="K26" i="8"/>
  <c r="K18" i="7"/>
  <c r="K10" i="6"/>
  <c r="K42" i="6"/>
  <c r="K28" i="11"/>
  <c r="K36" i="11"/>
  <c r="K28" i="8"/>
  <c r="K36" i="7"/>
  <c r="K12" i="11"/>
  <c r="K29" i="10"/>
  <c r="K36" i="9"/>
  <c r="K36" i="8"/>
  <c r="K12" i="7"/>
  <c r="H54" i="5"/>
  <c r="H4" i="5"/>
  <c r="K15" i="10"/>
  <c r="K31" i="10"/>
  <c r="K46" i="11"/>
  <c r="K22" i="8"/>
  <c r="K18" i="11"/>
  <c r="K34" i="11"/>
  <c r="K50" i="11"/>
  <c r="K10" i="9"/>
  <c r="K50" i="9"/>
  <c r="K11" i="10"/>
  <c r="K43" i="10"/>
  <c r="K9" i="10"/>
  <c r="H48" i="11"/>
  <c r="I48" i="11"/>
  <c r="K48" i="12"/>
  <c r="K8" i="3"/>
  <c r="K8" i="2"/>
  <c r="K8" i="1"/>
  <c r="I8" i="7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L54" i="12"/>
  <c r="L4" i="12"/>
  <c r="L54" i="11"/>
  <c r="L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H43" i="13"/>
  <c r="K25" i="8"/>
  <c r="H27" i="13"/>
  <c r="K29" i="11"/>
  <c r="K25" i="11"/>
  <c r="H54" i="11"/>
  <c r="H4" i="11"/>
  <c r="H54" i="9"/>
  <c r="H4" i="9"/>
  <c r="I54" i="3"/>
  <c r="I4" i="3"/>
  <c r="K8" i="6"/>
  <c r="K50" i="12"/>
  <c r="K34" i="9"/>
  <c r="K18" i="9"/>
  <c r="K19" i="10"/>
  <c r="K10" i="11"/>
  <c r="K26" i="11"/>
  <c r="K38" i="8"/>
  <c r="K38" i="11"/>
  <c r="K22" i="11"/>
  <c r="K46" i="8"/>
  <c r="K38" i="9"/>
  <c r="K26" i="6"/>
  <c r="K34" i="7"/>
  <c r="K34" i="6"/>
  <c r="K50" i="7"/>
  <c r="K50" i="8"/>
  <c r="K22" i="6"/>
  <c r="K38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32" i="7"/>
  <c r="K25" i="7"/>
  <c r="H45" i="13"/>
  <c r="H41" i="13"/>
  <c r="H34" i="13"/>
  <c r="K27" i="8"/>
  <c r="H29" i="13"/>
  <c r="H25" i="13"/>
  <c r="K16" i="8"/>
  <c r="H18" i="13"/>
  <c r="K11" i="8"/>
  <c r="H13" i="13"/>
  <c r="K33" i="10"/>
  <c r="J42" i="13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27" i="7"/>
  <c r="K15" i="7"/>
  <c r="K13" i="7"/>
  <c r="K11" i="7"/>
  <c r="K47" i="8"/>
  <c r="K40" i="8"/>
  <c r="K37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H47" i="13"/>
  <c r="K29" i="8"/>
  <c r="H31" i="13"/>
  <c r="H15" i="13"/>
  <c r="H11" i="13"/>
  <c r="K13" i="11"/>
  <c r="K9" i="11"/>
  <c r="H54" i="7"/>
  <c r="H4" i="7"/>
  <c r="K29" i="9"/>
  <c r="K25" i="9"/>
  <c r="K13" i="9"/>
  <c r="K22" i="10"/>
  <c r="K18" i="10"/>
  <c r="K8" i="9"/>
  <c r="I54" i="4"/>
  <c r="I4" i="4"/>
  <c r="K8" i="5"/>
  <c r="K8" i="7"/>
  <c r="K8" i="11"/>
  <c r="K8" i="8"/>
  <c r="K52" i="12"/>
  <c r="K53" i="12"/>
  <c r="K51" i="12"/>
  <c r="J10" i="13"/>
  <c r="H54" i="12"/>
  <c r="H4" i="12"/>
  <c r="M56" i="13"/>
  <c r="I54" i="12"/>
  <c r="I4" i="12"/>
  <c r="G6" i="13"/>
  <c r="E10" i="13"/>
  <c r="F10" i="13"/>
  <c r="K31" i="12"/>
  <c r="K21" i="12"/>
  <c r="K33" i="12"/>
  <c r="K27" i="12"/>
  <c r="G10" i="13"/>
  <c r="H10" i="13"/>
  <c r="K35" i="12"/>
  <c r="K43" i="12"/>
  <c r="K29" i="12"/>
  <c r="K15" i="12"/>
  <c r="K9" i="12"/>
  <c r="K10" i="13"/>
  <c r="K8" i="12"/>
  <c r="K17" i="12"/>
  <c r="K13" i="12"/>
  <c r="K46" i="12"/>
  <c r="K26" i="12"/>
  <c r="K22" i="12"/>
  <c r="I54" i="11"/>
  <c r="I4" i="11"/>
  <c r="K44" i="12"/>
  <c r="K40" i="12"/>
  <c r="K28" i="12"/>
  <c r="K20" i="12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I56" i="13"/>
  <c r="C56" i="13"/>
  <c r="D56" i="13"/>
  <c r="J56" i="13"/>
  <c r="F56" i="13"/>
  <c r="H56" i="13"/>
  <c r="E56" i="13"/>
  <c r="B56" i="13"/>
  <c r="K56" i="13"/>
  <c r="K44" i="8"/>
  <c r="K44" i="11"/>
  <c r="K37" i="12"/>
  <c r="K37" i="10"/>
  <c r="K44" i="7"/>
  <c r="G50" i="13"/>
  <c r="K48" i="8"/>
  <c r="K39" i="10"/>
  <c r="G48" i="13"/>
  <c r="K39" i="12"/>
  <c r="K45" i="8"/>
  <c r="K45" i="11"/>
  <c r="G47" i="13"/>
  <c r="K43" i="9"/>
  <c r="K36" i="10"/>
  <c r="K42" i="9"/>
  <c r="G43" i="13"/>
  <c r="K41" i="11"/>
  <c r="K40" i="9"/>
  <c r="K39" i="9"/>
  <c r="G41" i="13"/>
  <c r="K39" i="7"/>
  <c r="K32" i="12"/>
  <c r="H54" i="6"/>
  <c r="H4" i="6"/>
  <c r="D6" i="13"/>
  <c r="F6" i="13"/>
  <c r="K19" i="12"/>
  <c r="K26" i="9"/>
  <c r="I20" i="6"/>
  <c r="K14" i="7"/>
  <c r="K14" i="9"/>
  <c r="K41" i="12"/>
  <c r="K48" i="9"/>
  <c r="K48" i="11"/>
  <c r="K48" i="7"/>
  <c r="K41" i="10"/>
  <c r="K38" i="12"/>
  <c r="K45" i="7"/>
  <c r="K38" i="10"/>
  <c r="K45" i="9"/>
  <c r="G46" i="13"/>
  <c r="K36" i="12"/>
  <c r="K43" i="7"/>
  <c r="K43" i="8"/>
  <c r="K43" i="11"/>
  <c r="G45" i="13"/>
  <c r="K41" i="8"/>
  <c r="K34" i="10"/>
  <c r="K41" i="9"/>
  <c r="K34" i="12"/>
  <c r="K41" i="7"/>
  <c r="K32" i="10"/>
  <c r="K39" i="8"/>
  <c r="K39" i="11"/>
  <c r="K49" i="9"/>
  <c r="G24" i="13"/>
  <c r="K24" i="12"/>
  <c r="K31" i="7"/>
  <c r="K42" i="12"/>
  <c r="K18" i="12"/>
  <c r="K12" i="12"/>
  <c r="K45" i="12"/>
  <c r="K25" i="12"/>
  <c r="K30" i="10"/>
  <c r="K9" i="8"/>
  <c r="K37" i="7"/>
  <c r="K30" i="7"/>
  <c r="K14" i="11"/>
  <c r="K35" i="10"/>
  <c r="K45" i="10"/>
  <c r="K52" i="8"/>
  <c r="K52" i="7"/>
  <c r="K28" i="9"/>
  <c r="K12" i="8"/>
  <c r="K42" i="7"/>
  <c r="K42" i="8"/>
  <c r="G39" i="13"/>
  <c r="K16" i="7"/>
  <c r="K16" i="9"/>
  <c r="K23" i="11"/>
  <c r="G51" i="13"/>
  <c r="G33" i="13"/>
  <c r="G11" i="13"/>
  <c r="K30" i="12"/>
  <c r="K10" i="12"/>
  <c r="K25" i="10"/>
  <c r="K23" i="8"/>
  <c r="K32" i="8"/>
  <c r="K42" i="11"/>
  <c r="K37" i="11"/>
  <c r="K52" i="11"/>
  <c r="K14" i="8"/>
  <c r="K21" i="10"/>
  <c r="G25" i="13"/>
  <c r="G16" i="13"/>
  <c r="K49" i="7"/>
  <c r="K49" i="8"/>
  <c r="K31" i="8"/>
  <c r="K24" i="10"/>
  <c r="K16" i="10"/>
  <c r="K32" i="11"/>
  <c r="K31" i="9"/>
  <c r="K23" i="9"/>
  <c r="K11" i="12"/>
  <c r="K14" i="12"/>
  <c r="K13" i="8"/>
  <c r="K9" i="7"/>
  <c r="K22" i="7"/>
  <c r="K27" i="10"/>
  <c r="K52" i="9"/>
  <c r="K28" i="7"/>
  <c r="K44" i="9"/>
  <c r="K12" i="9"/>
  <c r="K51" i="9"/>
  <c r="G29" i="13"/>
  <c r="K30" i="11"/>
  <c r="K30" i="9"/>
  <c r="K23" i="10"/>
  <c r="K23" i="12"/>
  <c r="K30" i="8"/>
  <c r="G22" i="13"/>
  <c r="G56" i="13"/>
  <c r="N56" i="13"/>
  <c r="K16" i="12"/>
  <c r="K20" i="11"/>
  <c r="K54" i="11"/>
  <c r="K4" i="11"/>
  <c r="K20" i="8"/>
  <c r="K54" i="8"/>
  <c r="K4" i="8"/>
  <c r="K20" i="7"/>
  <c r="K54" i="7"/>
  <c r="K4" i="7"/>
  <c r="K20" i="9"/>
  <c r="K54" i="9"/>
  <c r="K4" i="9"/>
  <c r="I54" i="6"/>
  <c r="K47" i="12"/>
  <c r="K54" i="12"/>
  <c r="K4" i="12"/>
  <c r="K13" i="10"/>
  <c r="K47" i="10"/>
  <c r="I4" i="6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<sst xmlns="http://schemas.openxmlformats.org/spreadsheetml/2006/main" count="669" uniqueCount="83">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</sst>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66677</v>
      </c>
      <c r="C6" s="34">
        <f>SUM('July 2014'!G4,'Aug 2014'!G4,'Sept 2014'!G4,'Oct 2014'!G4,'Nov 2014'!G4,'Dec 2014'!G4,'Jan 2015'!G4,'Feb 2015'!G4,'March 2015'!G4,'Apr 2015'!G4,'May 2015'!G4,'June 2015'!G4)</f>
        <v>1243</v>
      </c>
      <c r="D6" s="34">
        <f>SUM('July 2014'!H4,'Aug 2014'!H4,'Sept 2014'!H4,'Oct 2014'!H4,'Nov 2014'!H4,'Dec 2014'!H4,'Jan 2015'!H4,'Feb 2015'!H4,'March 2015'!H4,'Apr 2015'!H4,'May 2015'!H4,'June 2015'!H4)</f>
        <v>34804</v>
      </c>
      <c r="E6" s="53">
        <f>SUM('July 2014'!J4,'Aug 2014'!J4,'Sept 2014'!J4,'Oct 2014'!J4,'Nov 2014'!J4,'Dec 2014'!J4,'Jan 2015'!J4,'Feb 2015'!J4,'March 2015'!J4,'Apr 2015'!J4,'May 2015'!J54,'June 2015'!J54)</f>
        <v>15847.39</v>
      </c>
      <c r="F6" s="53">
        <f>SUM(B6,D6,E6)</f>
        <v>117328.39</v>
      </c>
      <c r="G6" s="34">
        <f>SUM('July 2014'!L4,'Aug 2014'!L4,'Sept 2014'!L4,'Oct 2014'!L4,'Nov 2014'!L4,'Dec 2014'!L4,'Jan 2015'!L4,'Feb 2015'!L4,'March 2015'!L4,'Apr 2015'!L4,'May 2015'!L4,'June 2015'!L4)</f>
        <v>1350</v>
      </c>
    </row>
    <row r="7" spans="1:13" ht="15.75" thickTop="1"/>
    <row r="8" spans="1:13">
      <c r="A8" s="69" t="s">
        <v>10</v>
      </c>
    </row>
    <row r="9" spans="1:13">
      <c r="A9" s="70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277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759</v>
      </c>
      <c r="G14" s="19">
        <f>'Dec 2014'!I12</f>
        <v>0</v>
      </c>
      <c r="H14" s="19">
        <f>'Jan 2015'!I12</f>
        <v>139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136</v>
      </c>
      <c r="G15" s="19">
        <f>'Dec 2014'!I13</f>
        <v>0</v>
      </c>
      <c r="H15" s="19">
        <f>'Jan 2015'!I13</f>
        <v>127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353</v>
      </c>
      <c r="G16" s="19">
        <f>'Dec 2014'!I14</f>
        <v>175</v>
      </c>
      <c r="H16" s="19">
        <f>'Jan 2015'!I14</f>
        <v>0</v>
      </c>
      <c r="I16" s="19">
        <f>'Feb 2015'!I14</f>
        <v>653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2484</v>
      </c>
      <c r="F17" s="19">
        <f>'Nov 2014'!I15</f>
        <v>0</v>
      </c>
      <c r="G17" s="19">
        <f>'Dec 2014'!I15</f>
        <v>0</v>
      </c>
      <c r="H17" s="19">
        <f>'Jan 2015'!I15</f>
        <v>164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675</v>
      </c>
      <c r="G18" s="19">
        <f>'Dec 2014'!I16</f>
        <v>0</v>
      </c>
      <c r="H18" s="19">
        <f>'Jan 2015'!I16</f>
        <v>318</v>
      </c>
      <c r="I18" s="19">
        <f>'Feb 2015'!I16</f>
        <v>128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305</v>
      </c>
      <c r="G19" s="19">
        <f>'Dec 2014'!I17</f>
        <v>0</v>
      </c>
      <c r="H19" s="19">
        <f>'Jan 2015'!I17</f>
        <v>147</v>
      </c>
      <c r="I19" s="19">
        <f>'Feb 2015'!I17</f>
        <v>0</v>
      </c>
      <c r="J19" s="19">
        <f>'March 2015'!I17</f>
        <v>0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442</v>
      </c>
      <c r="F20" s="19">
        <f>'Nov 2014'!I18</f>
        <v>0</v>
      </c>
      <c r="G20" s="19">
        <f>'Dec 2014'!I18</f>
        <v>0</v>
      </c>
      <c r="H20" s="19">
        <f>'Jan 2015'!I18</f>
        <v>136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853</v>
      </c>
      <c r="G21" s="19">
        <f>'Dec 2014'!I19</f>
        <v>0</v>
      </c>
      <c r="H21" s="19">
        <f>'Jan 2015'!I19</f>
        <v>348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307</v>
      </c>
      <c r="F22" s="19">
        <f>'Nov 2014'!I20</f>
        <v>0</v>
      </c>
      <c r="G22" s="19">
        <f>'Dec 2014'!I20</f>
        <v>601</v>
      </c>
      <c r="H22" s="19">
        <f>'Jan 2015'!I20</f>
        <v>601</v>
      </c>
      <c r="I22" s="19">
        <f>'Feb 2015'!I20</f>
        <v>876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316</v>
      </c>
      <c r="F23" s="19">
        <f>'Nov 2014'!I21</f>
        <v>488</v>
      </c>
      <c r="G23" s="19">
        <f>'Dec 2014'!I21</f>
        <v>0</v>
      </c>
      <c r="H23" s="19">
        <f>'Jan 2015'!I21</f>
        <v>129</v>
      </c>
      <c r="I23" s="19">
        <f>'Feb 2015'!I21</f>
        <v>321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294</v>
      </c>
      <c r="F24" s="19">
        <f>'Nov 2014'!I22</f>
        <v>402</v>
      </c>
      <c r="G24" s="19">
        <f>'Dec 2014'!I22</f>
        <v>0</v>
      </c>
      <c r="H24" s="19">
        <f>'Jan 2015'!I22</f>
        <v>2239</v>
      </c>
      <c r="I24" s="19">
        <f>'Feb 2015'!I22</f>
        <v>0</v>
      </c>
      <c r="J24" s="19">
        <f>'March 2015'!I22</f>
        <v>0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172</v>
      </c>
      <c r="F25" s="19">
        <f>'Nov 2014'!I23</f>
        <v>2649</v>
      </c>
      <c r="G25" s="19">
        <f>'Dec 2014'!I23</f>
        <v>0</v>
      </c>
      <c r="H25" s="19">
        <f>'Jan 2015'!I23</f>
        <v>3472</v>
      </c>
      <c r="I25" s="19">
        <f>'Feb 2015'!I23</f>
        <v>380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135</v>
      </c>
      <c r="F26" s="19">
        <f>'Nov 2014'!I24</f>
        <v>0</v>
      </c>
      <c r="G26" s="19">
        <f>'Dec 2014'!I24</f>
        <v>296</v>
      </c>
      <c r="H26" s="19">
        <f>'Jan 2015'!I24</f>
        <v>153</v>
      </c>
      <c r="I26" s="19">
        <f>'Feb 2015'!I24</f>
        <v>704</v>
      </c>
      <c r="J26" s="19">
        <f>'March 2015'!I24</f>
        <v>0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482</v>
      </c>
      <c r="F27" s="19">
        <f>'Nov 2014'!I25</f>
        <v>0</v>
      </c>
      <c r="G27" s="19">
        <f>'Dec 2014'!I25</f>
        <v>0</v>
      </c>
      <c r="H27" s="19">
        <f>'Jan 2015'!I25</f>
        <v>606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240</v>
      </c>
      <c r="F28" s="19">
        <f>'Nov 2014'!I26</f>
        <v>0</v>
      </c>
      <c r="G28" s="19">
        <f>'Dec 2014'!I26</f>
        <v>282</v>
      </c>
      <c r="H28" s="19">
        <f>'Jan 2015'!I26</f>
        <v>282</v>
      </c>
      <c r="I28" s="19">
        <f>'Feb 2015'!I26</f>
        <v>229</v>
      </c>
      <c r="J28" s="19">
        <f>'March 2015'!I26</f>
        <v>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372</v>
      </c>
      <c r="F29" s="19">
        <f>'Nov 2014'!I27</f>
        <v>839</v>
      </c>
      <c r="G29" s="19">
        <f>'Dec 2014'!I27</f>
        <v>0</v>
      </c>
      <c r="H29" s="19">
        <f>'Jan 2015'!I27</f>
        <v>654</v>
      </c>
      <c r="I29" s="19">
        <f>'Feb 2015'!I27</f>
        <v>0</v>
      </c>
      <c r="J29" s="19">
        <f>'March 2015'!I27</f>
        <v>0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1154</v>
      </c>
      <c r="F30" s="19">
        <f>'Nov 2014'!I28</f>
        <v>0</v>
      </c>
      <c r="G30" s="19">
        <f>'Dec 2014'!I28</f>
        <v>0</v>
      </c>
      <c r="H30" s="19">
        <f>'Jan 2015'!I28</f>
        <v>455</v>
      </c>
      <c r="I30" s="19">
        <f>'Feb 2015'!I28</f>
        <v>1049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710</v>
      </c>
      <c r="F31" s="19">
        <f>'Nov 2014'!I29</f>
        <v>354</v>
      </c>
      <c r="G31" s="19">
        <f>'Dec 2014'!I29</f>
        <v>123</v>
      </c>
      <c r="H31" s="19">
        <f>'Jan 2015'!I29</f>
        <v>480</v>
      </c>
      <c r="I31" s="19">
        <f>'Feb 2015'!I29</f>
        <v>610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430</v>
      </c>
      <c r="F32" s="19">
        <f>'Nov 2014'!I30</f>
        <v>602</v>
      </c>
      <c r="G32" s="19">
        <f>'Dec 2014'!I30</f>
        <v>327</v>
      </c>
      <c r="H32" s="19">
        <f>'Jan 2015'!I30</f>
        <v>683</v>
      </c>
      <c r="I32" s="19">
        <f>'Feb 2015'!I30</f>
        <v>137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137</v>
      </c>
      <c r="F33" s="19">
        <f>'Nov 2014'!I31</f>
        <v>0</v>
      </c>
      <c r="G33" s="19">
        <f>'Dec 2014'!I31</f>
        <v>307</v>
      </c>
      <c r="H33" s="19">
        <f>'Jan 2015'!I31</f>
        <v>0</v>
      </c>
      <c r="I33" s="19">
        <f>'Feb 2015'!I31</f>
        <v>1010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290</v>
      </c>
      <c r="F34" s="19">
        <f>'Nov 2014'!I32</f>
        <v>0</v>
      </c>
      <c r="G34" s="19">
        <f>'Dec 2014'!I32</f>
        <v>139</v>
      </c>
      <c r="H34" s="19">
        <f>'Jan 2015'!I32</f>
        <v>160</v>
      </c>
      <c r="I34" s="19">
        <f>'Feb 2015'!I32</f>
        <v>860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141</v>
      </c>
      <c r="F35" s="19">
        <f>'Nov 2014'!I33</f>
        <v>2483</v>
      </c>
      <c r="G35" s="19">
        <f>'Dec 2014'!I33</f>
        <v>0</v>
      </c>
      <c r="H35" s="19">
        <f>'Jan 2015'!I33</f>
        <v>305</v>
      </c>
      <c r="I35" s="19">
        <f>'Feb 2015'!I33</f>
        <v>680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375</v>
      </c>
      <c r="F36" s="19">
        <f>'Nov 2014'!I34</f>
        <v>150</v>
      </c>
      <c r="G36" s="19">
        <f>'Dec 2014'!I34</f>
        <v>0</v>
      </c>
      <c r="H36" s="19">
        <f>'Jan 2015'!I34</f>
        <v>1239</v>
      </c>
      <c r="I36" s="19">
        <f>'Feb 2015'!I34</f>
        <v>0</v>
      </c>
      <c r="J36" s="19">
        <f>'March 2015'!I34</f>
        <v>0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2402</v>
      </c>
      <c r="F37" s="19">
        <f>'Nov 2014'!I35</f>
        <v>179</v>
      </c>
      <c r="G37" s="19">
        <f>'Dec 2014'!I35</f>
        <v>0</v>
      </c>
      <c r="H37" s="19">
        <f>'Jan 2015'!I35</f>
        <v>857</v>
      </c>
      <c r="I37" s="19">
        <f>'Feb 2015'!I35</f>
        <v>0</v>
      </c>
      <c r="J37" s="19">
        <f>'March 2015'!I35</f>
        <v>0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876</v>
      </c>
      <c r="G38" s="19">
        <f>'Dec 2014'!I36</f>
        <v>0</v>
      </c>
      <c r="H38" s="19">
        <f>'Jan 2015'!I36</f>
        <v>141</v>
      </c>
      <c r="I38" s="19">
        <f>'Feb 2015'!I36</f>
        <v>501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408</v>
      </c>
      <c r="F39" s="19">
        <f>'Nov 2014'!I37</f>
        <v>147</v>
      </c>
      <c r="G39" s="19">
        <f>'Dec 2014'!I37</f>
        <v>464</v>
      </c>
      <c r="H39" s="19">
        <f>'Jan 2015'!I37</f>
        <v>1486</v>
      </c>
      <c r="I39" s="19">
        <f>'Feb 2015'!I37</f>
        <v>887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716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972</v>
      </c>
      <c r="F41" s="19">
        <f>'Nov 2014'!I39</f>
        <v>0</v>
      </c>
      <c r="G41" s="19">
        <f>'Dec 2014'!I39</f>
        <v>164</v>
      </c>
      <c r="H41" s="19">
        <f>'Jan 2015'!I39</f>
        <v>349</v>
      </c>
      <c r="I41" s="19">
        <f>'Feb 2015'!I39</f>
        <v>0</v>
      </c>
      <c r="J41" s="19">
        <f>'March 2015'!I39</f>
        <v>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1666</v>
      </c>
      <c r="F42" s="19">
        <f>'Nov 2014'!I40</f>
        <v>0</v>
      </c>
      <c r="G42" s="19">
        <f>'Dec 2014'!I40</f>
        <v>883</v>
      </c>
      <c r="H42" s="19">
        <f>'Jan 2015'!I40</f>
        <v>141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680</v>
      </c>
      <c r="F43" s="19">
        <f>'Nov 2014'!I41</f>
        <v>0</v>
      </c>
      <c r="G43" s="19">
        <f>'Dec 2014'!I41</f>
        <v>141</v>
      </c>
      <c r="H43" s="19">
        <f>'Jan 2015'!I41</f>
        <v>0</v>
      </c>
      <c r="I43" s="19">
        <f>'Feb 2015'!I41</f>
        <v>1480</v>
      </c>
      <c r="J43" s="19">
        <f>'March 2015'!I41</f>
        <v>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141</v>
      </c>
      <c r="F44" s="19">
        <f>'Nov 2014'!I42</f>
        <v>0</v>
      </c>
      <c r="G44" s="19">
        <f>'Dec 2014'!I42</f>
        <v>140</v>
      </c>
      <c r="H44" s="19">
        <f>'Jan 2015'!I42</f>
        <v>142</v>
      </c>
      <c r="I44" s="19">
        <f>'Feb 2015'!I42</f>
        <v>832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138</v>
      </c>
      <c r="F45" s="19">
        <f>'Nov 2014'!I43</f>
        <v>0</v>
      </c>
      <c r="G45" s="19">
        <f>'Dec 2014'!I43</f>
        <v>405</v>
      </c>
      <c r="H45" s="19">
        <f>'Jan 2015'!I43</f>
        <v>207</v>
      </c>
      <c r="I45" s="19">
        <f>'Feb 2015'!I43</f>
        <v>194</v>
      </c>
      <c r="J45" s="19">
        <f>'March 2015'!I43</f>
        <v>0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175</v>
      </c>
      <c r="F46" s="19">
        <f>'Nov 2014'!I44</f>
        <v>0</v>
      </c>
      <c r="G46" s="19">
        <f>'Dec 2014'!I44</f>
        <v>162</v>
      </c>
      <c r="H46" s="19">
        <f>'Jan 2015'!I44</f>
        <v>170</v>
      </c>
      <c r="I46" s="19">
        <f>'Feb 2015'!I44</f>
        <v>480</v>
      </c>
      <c r="J46" s="19">
        <f>'March 2015'!I44</f>
        <v>0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1690</v>
      </c>
      <c r="F47" s="19">
        <f>'Nov 2014'!I45</f>
        <v>0</v>
      </c>
      <c r="G47" s="19">
        <f>'Dec 2014'!I45</f>
        <v>245</v>
      </c>
      <c r="H47" s="19">
        <f>'Jan 2015'!I45</f>
        <v>166</v>
      </c>
      <c r="I47" s="19">
        <f>'Feb 2015'!I45</f>
        <v>327</v>
      </c>
      <c r="J47" s="19">
        <f>'March 2015'!I45</f>
        <v>0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617</v>
      </c>
      <c r="F48" s="19">
        <f>'Nov 2014'!I46</f>
        <v>0</v>
      </c>
      <c r="G48" s="19">
        <f>'Dec 2014'!I46</f>
        <v>198</v>
      </c>
      <c r="H48" s="19">
        <f>'Jan 2015'!I46</f>
        <v>156</v>
      </c>
      <c r="I48" s="19">
        <f>'Feb 2015'!I46</f>
        <v>987</v>
      </c>
      <c r="J48" s="19">
        <f>'March 2015'!I46</f>
        <v>0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187</v>
      </c>
      <c r="F49" s="19">
        <f>'Nov 2014'!I47</f>
        <v>177</v>
      </c>
      <c r="G49" s="19">
        <f>'Dec 2014'!I47</f>
        <v>0</v>
      </c>
      <c r="H49" s="19">
        <f>'Jan 2015'!I47</f>
        <v>478</v>
      </c>
      <c r="I49" s="19">
        <f>'Feb 2015'!I47</f>
        <v>0</v>
      </c>
      <c r="J49" s="19">
        <f>'March 2015'!I47</f>
        <v>0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141</v>
      </c>
      <c r="F50" s="56">
        <f>'Nov 2014'!I48</f>
        <v>180</v>
      </c>
      <c r="G50" s="56">
        <f>'Dec 2014'!I48</f>
        <v>136</v>
      </c>
      <c r="H50" s="56">
        <f>'Jan 2015'!I48</f>
        <v>787</v>
      </c>
      <c r="I50" s="56">
        <f>'Feb 2015'!I48</f>
        <v>0</v>
      </c>
      <c r="J50" s="56">
        <f>'March 2015'!I48</f>
        <v>0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327</v>
      </c>
      <c r="F51" s="56">
        <f>'Nov 2014'!I49</f>
        <v>293</v>
      </c>
      <c r="G51" s="56">
        <f>'Dec 2014'!I49</f>
        <v>0</v>
      </c>
      <c r="H51" s="56">
        <f>'Jan 2015'!I49</f>
        <v>308</v>
      </c>
      <c r="I51" s="56">
        <f>'Feb 2015'!I49</f>
        <v>0</v>
      </c>
      <c r="J51" s="56">
        <f>'March 2015'!I49</f>
        <v>0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290</v>
      </c>
      <c r="F52" s="56">
        <f>'Nov 2014'!I50</f>
        <v>153</v>
      </c>
      <c r="G52" s="56">
        <f>'Dec 2014'!I50</f>
        <v>0</v>
      </c>
      <c r="H52" s="56">
        <f>'Jan 2015'!I50</f>
        <v>276</v>
      </c>
      <c r="I52" s="56">
        <f>'Feb 2015'!I50</f>
        <v>260</v>
      </c>
      <c r="J52" s="56">
        <f>'March 2015'!I50</f>
        <v>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276</v>
      </c>
      <c r="J53" s="56">
        <f>'March 2015'!I51</f>
        <v>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663</v>
      </c>
      <c r="G54" s="56">
        <f>'Dec 2014'!I52</f>
        <v>0</v>
      </c>
      <c r="H54" s="56">
        <f>'Jan 2015'!I52</f>
        <v>271</v>
      </c>
      <c r="I54" s="56">
        <f>'Feb 2015'!I52</f>
        <v>0</v>
      </c>
      <c r="J54" s="56">
        <f>'March 2015'!I52</f>
        <v>0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516</v>
      </c>
      <c r="G55" s="56">
        <f>'Dec 2014'!I53</f>
        <v>0</v>
      </c>
      <c r="H55" s="56">
        <f>'Jan 2015'!I53</f>
        <v>0</v>
      </c>
      <c r="I55" s="56">
        <f>'Feb 2015'!I53</f>
        <v>188</v>
      </c>
      <c r="J55" s="56">
        <f>'March 2015'!I53</f>
        <v>0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18592</v>
      </c>
      <c r="F56" s="59">
        <f t="shared" si="1"/>
        <v>14232</v>
      </c>
      <c r="G56" s="59">
        <f t="shared" si="1"/>
        <v>5188</v>
      </c>
      <c r="H56" s="59">
        <f t="shared" si="1"/>
        <v>19488</v>
      </c>
      <c r="I56" s="59">
        <f t="shared" si="1"/>
        <v>14049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104304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5" t="s">
        <v>18</v>
      </c>
      <c r="F59" s="75" t="s">
        <v>19</v>
      </c>
      <c r="G59" s="73" t="s">
        <v>20</v>
      </c>
    </row>
    <row r="60" spans="1:19" ht="15" customHeight="1">
      <c r="A60" s="71" t="s">
        <v>10</v>
      </c>
      <c r="E60" s="74"/>
      <c r="F60" s="74"/>
      <c r="G60" s="74"/>
    </row>
    <row r="61" spans="1:19">
      <c r="A61" s="72"/>
      <c r="B61" s="44" t="s">
        <v>21</v>
      </c>
      <c r="C61" s="43" t="s">
        <v>22</v>
      </c>
      <c r="D61" s="49" t="s">
        <v>23</v>
      </c>
      <c r="E61" s="74"/>
      <c r="F61" s="74"/>
      <c r="G61" s="74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3742</v>
      </c>
      <c r="M64" s="17">
        <f>'Dec 2014'!E14</f>
        <v>3765</v>
      </c>
      <c r="N64" s="17">
        <f>'Jan 2015'!E14</f>
        <v>0</v>
      </c>
      <c r="O64" s="17">
        <f>'Feb 2015'!E14</f>
        <v>4878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43357</v>
      </c>
      <c r="L65" s="17">
        <f>'Nov 2014'!E15</f>
        <v>0</v>
      </c>
      <c r="M65" s="17">
        <f>'Dec 2014'!E15</f>
        <v>0</v>
      </c>
      <c r="N65" s="17">
        <f>'Jan 2015'!E15</f>
        <v>45428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3037</v>
      </c>
      <c r="M66" s="17">
        <f>'Dec 2014'!E16</f>
        <v>0</v>
      </c>
      <c r="N66" s="17">
        <f>'Jan 2015'!E16</f>
        <v>5234</v>
      </c>
      <c r="O66" s="17">
        <f>'Feb 2015'!E16</f>
        <v>5288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195906</v>
      </c>
      <c r="M67" s="17">
        <f>'Dec 2014'!E17</f>
        <v>0</v>
      </c>
      <c r="N67" s="17">
        <f>'Jan 2015'!E17</f>
        <v>196364</v>
      </c>
      <c r="O67" s="17">
        <f>'Feb 2015'!E17</f>
        <v>0</v>
      </c>
      <c r="P67" s="17">
        <f>'March 2015'!E17</f>
        <v>0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299958</v>
      </c>
      <c r="L68" s="17">
        <f>'Nov 2014'!E18</f>
        <v>0</v>
      </c>
      <c r="M68" s="17">
        <f>'Dec 2014'!E18</f>
        <v>0</v>
      </c>
      <c r="N68" s="17">
        <f>'Jan 2015'!E18</f>
        <v>299960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364447</v>
      </c>
      <c r="M69" s="17">
        <f>'Dec 2014'!E19</f>
        <v>0</v>
      </c>
      <c r="N69" s="17">
        <f>'Jan 2015'!E19</f>
        <v>265864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236921</v>
      </c>
      <c r="L70" s="17">
        <f>'Nov 2014'!E20</f>
        <v>0</v>
      </c>
      <c r="M70" s="17">
        <f>'Dec 2014'!E20</f>
        <v>241634</v>
      </c>
      <c r="N70" s="17">
        <f>'Jan 2015'!E20</f>
        <v>241634</v>
      </c>
      <c r="O70" s="17">
        <f>'Feb 2015'!E20</f>
        <v>243840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239697</v>
      </c>
      <c r="L71" s="17">
        <f>'Nov 2014'!E21</f>
        <v>240027</v>
      </c>
      <c r="M71" s="17">
        <f>'Dec 2014'!E21</f>
        <v>0</v>
      </c>
      <c r="N71" s="17">
        <f>'Jan 2015'!E21</f>
        <v>240373</v>
      </c>
      <c r="O71" s="17">
        <f>'Feb 2015'!E21</f>
        <v>241736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33492</v>
      </c>
      <c r="L72" s="17">
        <f>'Nov 2014'!E23</f>
        <v>35354</v>
      </c>
      <c r="M72" s="17">
        <f>'Dec 2014'!E23</f>
        <v>0</v>
      </c>
      <c r="N72" s="17">
        <f>'Jan 2015'!E23</f>
        <v>37645</v>
      </c>
      <c r="O72" s="17">
        <f>'Feb 2015'!E23</f>
        <v>38931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183973</v>
      </c>
      <c r="L73" s="17">
        <f>'Nov 2014'!E26</f>
        <v>0</v>
      </c>
      <c r="M73" s="17">
        <f>'Dec 2014'!E26</f>
        <v>185396</v>
      </c>
      <c r="N73" s="17">
        <f>'Jan 2015'!E26</f>
        <v>185396</v>
      </c>
      <c r="O73" s="17">
        <f>'Feb 2015'!E26</f>
        <v>187264</v>
      </c>
      <c r="P73" s="17">
        <f>'March 2015'!E26</f>
        <v>0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218383</v>
      </c>
      <c r="L74" s="17">
        <f>'Nov 2014'!E27</f>
        <v>214666</v>
      </c>
      <c r="M74" s="17">
        <f>'Dec 2014'!E27</f>
        <v>0</v>
      </c>
      <c r="N74" s="17">
        <f>'Jan 2015'!E27</f>
        <v>218232</v>
      </c>
      <c r="O74" s="17">
        <f>'Feb 2015'!E27</f>
        <v>0</v>
      </c>
      <c r="P74" s="17">
        <f>'March 2015'!E27</f>
        <v>0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188475</v>
      </c>
      <c r="L75" s="17">
        <f>'Nov 2014'!E28</f>
        <v>0</v>
      </c>
      <c r="M75" s="17">
        <f>'Dec 2014'!E28</f>
        <v>0</v>
      </c>
      <c r="N75" s="17">
        <f>'Jan 2015'!E28</f>
        <v>192565</v>
      </c>
      <c r="O75" s="17">
        <f>'Feb 2015'!E28</f>
        <v>194632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161437</v>
      </c>
      <c r="L76" s="17">
        <f>'Nov 2014'!E29</f>
        <v>163099</v>
      </c>
      <c r="M76" s="17">
        <f>'Dec 2014'!E29</f>
        <v>0</v>
      </c>
      <c r="N76" s="17">
        <f>'Jan 2015'!E29</f>
        <v>165665</v>
      </c>
      <c r="O76" s="17">
        <f>'Feb 2015'!E29</f>
        <v>166220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192095</v>
      </c>
      <c r="L77" s="17">
        <f>'Nov 2014'!E30</f>
        <v>194776</v>
      </c>
      <c r="M77" s="17">
        <f>'Dec 2014'!E30</f>
        <v>197075</v>
      </c>
      <c r="N77" s="17">
        <f>'Jan 2015'!E30</f>
        <v>200212</v>
      </c>
      <c r="O77" s="17">
        <f>'Feb 2015'!E30</f>
        <v>201887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237873</v>
      </c>
      <c r="L78" s="17">
        <f>'Nov 2014'!E31</f>
        <v>0</v>
      </c>
      <c r="M78" s="17">
        <f>'Dec 2014'!E31</f>
        <v>241928</v>
      </c>
      <c r="N78" s="17">
        <f>'Jan 2015'!E31</f>
        <v>0</v>
      </c>
      <c r="O78" s="17">
        <f>'Feb 2015'!E31</f>
        <v>246575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155604</v>
      </c>
      <c r="L79" s="17">
        <f>'Nov 2014'!E32</f>
        <v>0</v>
      </c>
      <c r="M79" s="17">
        <f>'Dec 2014'!E32</f>
        <v>157766</v>
      </c>
      <c r="N79" s="17">
        <f>'Jan 2015'!E32</f>
        <v>158084</v>
      </c>
      <c r="O79" s="17">
        <f>'Feb 2015'!E32</f>
        <v>162059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115287</v>
      </c>
      <c r="L80" s="17">
        <f>'Nov 2014'!E33</f>
        <v>116651</v>
      </c>
      <c r="M80" s="17">
        <f>'Dec 2014'!E33</f>
        <v>0</v>
      </c>
      <c r="N80" s="17">
        <f>'Jan 2015'!E33</f>
        <v>118582</v>
      </c>
      <c r="O80" s="17">
        <f>'Feb 2015'!E33</f>
        <v>120952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111338</v>
      </c>
      <c r="L81" s="17">
        <f>'Nov 2014'!E34</f>
        <v>113515</v>
      </c>
      <c r="M81" s="17">
        <f>'Dec 2014'!E34</f>
        <v>0</v>
      </c>
      <c r="N81" s="17">
        <f>'Jan 2015'!E34</f>
        <v>177477</v>
      </c>
      <c r="O81" s="17">
        <f>'Feb 2015'!E34</f>
        <v>0</v>
      </c>
      <c r="P81" s="17">
        <f>'March 2015'!E34</f>
        <v>0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119996</v>
      </c>
      <c r="L82" s="17">
        <f>'Nov 2014'!E35</f>
        <v>123257</v>
      </c>
      <c r="M82" s="17">
        <f>'Dec 2014'!E35</f>
        <v>0</v>
      </c>
      <c r="N82" s="17">
        <f>'Jan 2015'!E35</f>
        <v>125845</v>
      </c>
      <c r="O82" s="17">
        <f>'Feb 2015'!E35</f>
        <v>0</v>
      </c>
      <c r="P82" s="17">
        <f>'March 2015'!E35</f>
        <v>0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104512</v>
      </c>
      <c r="M83" s="17">
        <f>'Dec 2014'!E36</f>
        <v>0</v>
      </c>
      <c r="N83" s="17">
        <f>'Jan 2015'!E36</f>
        <v>105035</v>
      </c>
      <c r="O83" s="17">
        <f>'Feb 2015'!E36</f>
        <v>106570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99495</v>
      </c>
      <c r="L84" s="17">
        <f>'Nov 2014'!E37</f>
        <v>101010</v>
      </c>
      <c r="M84" s="17">
        <f>'Dec 2014'!E37</f>
        <v>102368</v>
      </c>
      <c r="N84" s="17">
        <f>'Jan 2015'!E37</f>
        <v>104324</v>
      </c>
      <c r="O84" s="17">
        <f>'Feb 2015'!E37</f>
        <v>106823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80767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88024</v>
      </c>
      <c r="L86" s="17">
        <f>'Nov 2014'!E39</f>
        <v>0</v>
      </c>
      <c r="M86" s="17">
        <f>'Dec 2014'!E39</f>
        <v>91387</v>
      </c>
      <c r="N86" s="17">
        <f>'Jan 2015'!E39</f>
        <v>94799</v>
      </c>
      <c r="O86" s="17">
        <f>'Feb 2015'!E39</f>
        <v>0</v>
      </c>
      <c r="P86" s="17">
        <f>'March 2015'!E39</f>
        <v>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99739</v>
      </c>
      <c r="L87" s="17">
        <f>'Nov 2014'!E40</f>
        <v>0</v>
      </c>
      <c r="M87" s="17">
        <f>'Dec 2014'!E40</f>
        <v>103686</v>
      </c>
      <c r="N87" s="17">
        <f>'Jan 2015'!E40</f>
        <v>106447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45099</v>
      </c>
      <c r="L88" s="17">
        <f>'Nov 2014'!E41</f>
        <v>0</v>
      </c>
      <c r="M88" s="17">
        <f>'Dec 2014'!E41</f>
        <v>46064</v>
      </c>
      <c r="N88" s="17">
        <f>'Jan 2015'!E41</f>
        <v>0</v>
      </c>
      <c r="O88" s="17">
        <f>'Feb 2015'!E41</f>
        <v>52944</v>
      </c>
      <c r="P88" s="17">
        <f>'March 2015'!E41</f>
        <v>0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46377</v>
      </c>
      <c r="L89" s="17">
        <f>'Nov 2014'!E42</f>
        <v>0</v>
      </c>
      <c r="M89" s="17">
        <f>'Dec 2014'!E42</f>
        <v>48254</v>
      </c>
      <c r="N89" s="17">
        <f>'Jan 2015'!E42</f>
        <v>48641</v>
      </c>
      <c r="O89" s="17">
        <f>'Feb 2015'!E42</f>
        <v>54412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41877</v>
      </c>
      <c r="L90" s="17">
        <f>'Nov 2014'!E43</f>
        <v>0</v>
      </c>
      <c r="M90" s="17">
        <f>'Dec 2014'!E43</f>
        <v>45244</v>
      </c>
      <c r="N90" s="17">
        <f>'Jan 2015'!E43</f>
        <v>48000</v>
      </c>
      <c r="O90" s="17">
        <f>'Feb 2015'!E43</f>
        <v>51303</v>
      </c>
      <c r="P90" s="17">
        <f>'March 2015'!E43</f>
        <v>0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31416</v>
      </c>
      <c r="L91" s="17">
        <f>'Nov 2014'!E44</f>
        <v>0</v>
      </c>
      <c r="M91" s="17">
        <f>'Dec 2014'!E44</f>
        <v>35104</v>
      </c>
      <c r="N91" s="17">
        <f>'Jan 2015'!E44</f>
        <v>37684</v>
      </c>
      <c r="O91" s="17">
        <f>'Feb 2015'!E44</f>
        <v>41142</v>
      </c>
      <c r="P91" s="17">
        <f>'March 2015'!E44</f>
        <v>0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33698</v>
      </c>
      <c r="L92" s="17">
        <f>'Nov 2014'!E45</f>
        <v>0</v>
      </c>
      <c r="M92" s="17">
        <f>'Dec 2014'!E45</f>
        <v>36104</v>
      </c>
      <c r="N92" s="17">
        <f>'Jan 2015'!E45</f>
        <v>38062</v>
      </c>
      <c r="O92" s="17">
        <f>'Feb 2015'!E45</f>
        <v>39660</v>
      </c>
      <c r="P92" s="17">
        <f>'March 2015'!E45</f>
        <v>0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27709</v>
      </c>
      <c r="L93" s="17">
        <f>'Nov 2014'!E46</f>
        <v>0</v>
      </c>
      <c r="M93" s="17">
        <f>'Dec 2014'!E46</f>
        <v>30059</v>
      </c>
      <c r="N93" s="17">
        <f>'Jan 2015'!E46</f>
        <v>31233</v>
      </c>
      <c r="O93" s="17">
        <f>'Feb 2015'!E46</f>
        <v>34349</v>
      </c>
      <c r="P93" s="17">
        <f>'March 2015'!E46</f>
        <v>0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37355</v>
      </c>
      <c r="L94" s="17">
        <f>'Nov 2014'!E47</f>
        <v>40218</v>
      </c>
      <c r="M94" s="17">
        <f>'Dec 2014'!E47</f>
        <v>0</v>
      </c>
      <c r="N94" s="17">
        <f>'Jan 2015'!E47</f>
        <v>45500</v>
      </c>
      <c r="O94" s="17">
        <f>'Feb 2015'!E47</f>
        <v>0</v>
      </c>
      <c r="P94" s="17">
        <f>'March 2015'!E47</f>
        <v>0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6756</v>
      </c>
      <c r="L95" s="17">
        <f>'Nov 2014'!E48</f>
        <v>8461</v>
      </c>
      <c r="M95" s="17">
        <f>'Dec 2014'!E48</f>
        <v>10604</v>
      </c>
      <c r="N95" s="17">
        <f>'Jan 2015'!E48</f>
        <v>13137</v>
      </c>
      <c r="O95" s="17">
        <f>'Feb 2015'!E48</f>
        <v>0</v>
      </c>
      <c r="P95" s="17">
        <f>'March 2015'!E48</f>
        <v>0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8149</v>
      </c>
      <c r="L96" s="17">
        <f>'Nov 2014'!E49</f>
        <v>10981</v>
      </c>
      <c r="M96" s="17">
        <f>'Dec 2014'!E49</f>
        <v>0</v>
      </c>
      <c r="N96" s="17">
        <f>'Jan 2015'!E49</f>
        <v>14266</v>
      </c>
      <c r="O96" s="17">
        <f>'Feb 2015'!E49</f>
        <v>0</v>
      </c>
      <c r="P96" s="17">
        <f>'March 2015'!E49</f>
        <v>0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8461</v>
      </c>
      <c r="L97" s="17">
        <f>'Nov 2014'!E50</f>
        <v>11465</v>
      </c>
      <c r="M97" s="17">
        <f>'Dec 2014'!E50</f>
        <v>0</v>
      </c>
      <c r="N97" s="17">
        <f>'Jan 2015'!E50</f>
        <v>13673</v>
      </c>
      <c r="O97" s="17">
        <f>'Feb 2015'!E50</f>
        <v>15836</v>
      </c>
      <c r="P97" s="17">
        <f>'March 2015'!E50</f>
        <v>0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133093</v>
      </c>
      <c r="P98" s="17">
        <f>'March 2015'!E51</f>
        <v>0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118729</v>
      </c>
      <c r="M99" s="17">
        <f>'Dec 2014'!E52</f>
        <v>0</v>
      </c>
      <c r="N99" s="17">
        <f>'Jan 2015'!E52</f>
        <v>120309</v>
      </c>
      <c r="O99" s="17">
        <f>'Feb 2015'!E52</f>
        <v>0</v>
      </c>
      <c r="P99" s="17">
        <f>'March 2015'!E52</f>
        <v>0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88054</v>
      </c>
      <c r="M100" s="17">
        <f>'Dec 2014'!E53</f>
        <v>0</v>
      </c>
      <c r="N100" s="17">
        <f>'Jan 2015'!E53</f>
        <v>0</v>
      </c>
      <c r="O100" s="17">
        <f>'Feb 2015'!E53</f>
        <v>89220</v>
      </c>
      <c r="P100" s="17">
        <f>'March 2015'!E53</f>
        <v>0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104431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2015'!I14)</f>
        <v>2760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2015'!I16)</f>
        <v>1645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2015'!I20)</f>
        <v>2861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2015'!I21)</f>
        <v>1388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2015'!I23)</f>
        <v>6960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2015'!I24)</f>
        <v>3891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2015'!I26)</f>
        <v>2078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2015'!I28)</f>
        <v>2935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2015'!I29)</f>
        <v>2932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2015'!I30)</f>
        <v>3618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2015'!I31)</f>
        <v>3152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2015'!I32)</f>
        <v>1449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2015'!I33)</f>
        <v>4174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2015'!I36)</f>
        <v>1879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2015'!I37)</f>
        <v>3971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2015'!I41)</f>
        <v>2437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2015'!I42)</f>
        <v>1678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2015'!I43)</f>
        <v>2360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2015'!I44)</f>
        <v>2893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2015'!I45)</f>
        <v>2837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2015'!I46)</f>
        <v>2087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2015'!I50)</f>
        <v>1307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2015'!I51)</f>
        <v>497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2015'!I53)</f>
        <v>960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104431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2014'!I15,'Aug 2014'!I15,'Sept 2014'!I15,'Oct 2014'!I15,'Nov 2014'!I15,'Dec 2014'!I15, 'Jan 2015'!I15,'Feb 2015'!I15,'March 2015'!I15)</f>
        <v>2648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2014'!I16,'Aug 2014'!I16,'Sept 2014'!I16,'Oct 2014'!I16,'Nov 2014'!I16,'Dec 2014'!I16, 'Jan 2015'!I16,'Feb 2015'!I16,'March 2015'!I16)</f>
        <v>1645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2014'!I17,'Aug 2014'!I17,'Sept 2014'!I17,'Oct 2014'!I17,'Nov 2014'!I17,'Dec 2014'!I17, 'Jan 2015'!I17,'Feb 2015'!I17,'March 2015'!I17)</f>
        <v>892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2014'!I18,'Aug 2014'!I18,'Sept 2014'!I18,'Oct 2014'!I18,'Nov 2014'!I18,'Dec 2014'!I18, 'Jan 2015'!I18,'Feb 2015'!I18,'March 2015'!I18)</f>
        <v>705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2014'!I19,'Aug 2014'!I19,'Sept 2014'!I19,'Oct 2014'!I19,'Nov 2014'!I19,'Dec 2014'!I19, 'Jan 2015'!I19,'Feb 2015'!I19,'March 2015'!I19)</f>
        <v>2786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2014'!I20,'Aug 2014'!I20,'Sept 2014'!I20,'Oct 2014'!I20,'Nov 2014'!I20,'Dec 2014'!I20, 'Jan 2015'!I20,'Feb 2015'!I20,'March 2015'!I20)</f>
        <v>2861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2014'!I21,'Aug 2014'!I21,'Sept 2014'!I21,'Oct 2014'!I21,'Nov 2014'!I21,'Dec 2014'!I21, 'Jan 2015'!I21,'Feb 2015'!I21,'March 2015'!I21)</f>
        <v>1388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2014'!I22,'Aug 2014'!I22,'Sept 2014'!I22,'Oct 2014'!I22,'Nov 2014'!I22,'Dec 2014'!I22, 'Jan 2015'!I22,'Feb 2015'!I22,'March 2015'!I22)</f>
        <v>5798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2014'!I23,'Aug 2014'!I23,'Sept 2014'!I23,'Oct 2014'!I23,'Nov 2014'!I23,'Dec 2014'!I23, 'Jan 2015'!I23,'Feb 2015'!I23,'March 2015'!I23)</f>
        <v>6960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2014'!I24,'Aug 2014'!I24,'Sept 2014'!I24,'Oct 2014'!I24,'Nov 2014'!I24,'Dec 2014'!I24, 'Jan 2015'!I24,'Feb 2015'!I24,'March 2015'!I24)</f>
        <v>3891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2014'!I25,'Aug 2014'!I25,'Sept 2014'!I25,'Oct 2014'!I25,'Nov 2014'!I25,'Dec 2014'!I25, 'Jan 2015'!I25,'Feb 2015'!I25,'March 2015'!I25)</f>
        <v>1368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2015'!I26)</f>
        <v>2078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2015'!I27)</f>
        <v>3285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2015'!I28)</f>
        <v>2935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2015'!I29)</f>
        <v>2932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2015'!I30)</f>
        <v>3618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2015'!I31)</f>
        <v>3152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2015'!I32)</f>
        <v>1449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2015'!I33)</f>
        <v>4174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2015'!I34)</f>
        <v>2033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2015'!I35)</f>
        <v>3438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2015'!I36)</f>
        <v>1879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2015'!I37)</f>
        <v>3971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2015'!I38)</f>
        <v>3807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2015'!I39)</f>
        <v>2272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2015'!I40)</f>
        <v>3621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2015'!I41)</f>
        <v>2437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2015'!I42)</f>
        <v>1678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2015'!I43)</f>
        <v>2360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2015'!I44)</f>
        <v>2893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2015'!I45)</f>
        <v>2837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2015'!I46)</f>
        <v>2087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2015'!I47)</f>
        <v>2840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2015'!I48)</f>
        <v>1394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2015'!I49)</f>
        <v>1069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2015'!I50)</f>
        <v>1307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2015'!I51)</f>
        <v>497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2015'!I52)</f>
        <v>934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2015'!I53)</f>
        <v>960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2015'!I54)</f>
        <v>104431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2015'!I55)</f>
        <v>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2015'!I56)</f>
        <v>0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2015'!I57)</f>
        <v>0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2015'!I58)</f>
        <v>0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9" sqref="J9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104431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2015'!I8)</f>
        <v>0</v>
      </c>
      <c r="L8" s="25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2015'!I9,'March 2015'!I9,'Apr 2015'!I9)</f>
        <v>0</v>
      </c>
      <c r="L9" s="19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2015'!I10,'March 2015'!I10,'Apr 2015'!I10)</f>
        <v>404</v>
      </c>
      <c r="L10" s="19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2015'!I11,'March 2015'!I11,'Apr 2015'!I11)</f>
        <v>0</v>
      </c>
      <c r="L11" s="19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2015'!I12,'March 2015'!I12,'Apr 2015'!I12)</f>
        <v>1263</v>
      </c>
      <c r="L12" s="19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2015'!I13,'March 2015'!I13,'Apr 2015'!I13)</f>
        <v>1125</v>
      </c>
      <c r="L13" s="19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2015'!I14,'March 2015'!I14,'Apr 2015'!I14)</f>
        <v>2760</v>
      </c>
      <c r="L14" s="19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2015'!I15,'March 2015'!I15,'Apr 2015'!I15)</f>
        <v>2648</v>
      </c>
      <c r="L15" s="19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2015'!I16,'March 2015'!I16,'Apr 2015'!I16)</f>
        <v>1645</v>
      </c>
      <c r="L16" s="19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2015'!I17,'March 2015'!I17,'Apr 2015'!I17)</f>
        <v>892</v>
      </c>
      <c r="L17" s="19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2015'!I18,'March 2015'!I18,'Apr 2015'!I18)</f>
        <v>705</v>
      </c>
      <c r="L18" s="19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2015'!I19,'March 2015'!I19,'Apr 2015'!I19)</f>
        <v>2786</v>
      </c>
      <c r="L19" s="19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2015'!I20,'March 2015'!I20,'Apr 2015'!I20)</f>
        <v>2861</v>
      </c>
      <c r="L20" s="19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2015'!I21,'March 2015'!I21,'Apr 2015'!I21)</f>
        <v>1388</v>
      </c>
      <c r="L21" s="19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2015'!I22,'March 2015'!I22,'Apr 2015'!I22)</f>
        <v>5798</v>
      </c>
      <c r="L22" s="19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2015'!I23,'March 2015'!I23,'Apr 2015'!I23)</f>
        <v>6960</v>
      </c>
      <c r="L23" s="19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2015'!I24,'March 2015'!I24,'Apr 2015'!I24)</f>
        <v>3891</v>
      </c>
      <c r="L24" s="19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2015'!I25,'March 2015'!I25,'Apr 2015'!I25)</f>
        <v>1368</v>
      </c>
      <c r="L25" s="19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2015'!I26,'March 2015'!I26,'Apr 2015'!I26)</f>
        <v>2078</v>
      </c>
      <c r="L26" s="19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2015'!I27,'March 2015'!I27,'Apr 2015'!I27)</f>
        <v>3285</v>
      </c>
      <c r="L27" s="19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2015'!I28,'March 2015'!I28,'Apr 2015'!I28)</f>
        <v>2935</v>
      </c>
      <c r="L28" s="19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2015'!I29,'March 2015'!I29,'Apr 2015'!I29)</f>
        <v>2932</v>
      </c>
      <c r="L29" s="19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2015'!I30,'March 2015'!I30,'Apr 2015'!I30)</f>
        <v>3618</v>
      </c>
      <c r="L30" s="19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2015'!I31,'March 2015'!I31,'Apr 2015'!I31)</f>
        <v>3152</v>
      </c>
      <c r="L31" s="19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2015'!I32,'March 2015'!I32,'Apr 2015'!I32)</f>
        <v>1449</v>
      </c>
      <c r="L32" s="19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2015'!I33,'March 2015'!I33,'Apr 2015'!I33)</f>
        <v>4174</v>
      </c>
      <c r="L33" s="19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2015'!I34,'March 2015'!I34,'Apr 2015'!I34)</f>
        <v>2033</v>
      </c>
      <c r="L34" s="19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2015'!I35,'March 2015'!I35,'Apr 2015'!I35)</f>
        <v>3438</v>
      </c>
      <c r="L35" s="19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2015'!I36,'March 2015'!I36,'Apr 2015'!I36)</f>
        <v>1879</v>
      </c>
      <c r="L36" s="19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2015'!I37,'March 2015'!I37,'Apr 2015'!I37)</f>
        <v>3971</v>
      </c>
      <c r="L37" s="19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2015'!I38,'March 2015'!I38,'Apr 2015'!I38)</f>
        <v>3807</v>
      </c>
      <c r="L38" s="19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2015'!I39,'March 2015'!I39,'Apr 2015'!I39)</f>
        <v>2272</v>
      </c>
      <c r="L39" s="19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2015'!I40,'March 2015'!I40,'Apr 2015'!I40)</f>
        <v>3621</v>
      </c>
      <c r="L40" s="19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2015'!I41,'March 2015'!I41,'Apr 2015'!I41)</f>
        <v>2437</v>
      </c>
      <c r="L41" s="19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2015'!I42,'March 2015'!I42,'Apr 2015'!I42)</f>
        <v>1678</v>
      </c>
      <c r="L42" s="19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2015'!I43,'March 2015'!I43,'Apr 2015'!I43)</f>
        <v>2360</v>
      </c>
      <c r="L43" s="19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2015'!I44,'March 2015'!I44,'Apr 2015'!I44)</f>
        <v>2893</v>
      </c>
      <c r="L44" s="19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2015'!I45,'March 2015'!I45,'Apr 2015'!I45)</f>
        <v>2837</v>
      </c>
      <c r="L45" s="19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2015'!I46,'March 2015'!I46,'Apr 2015'!I46)</f>
        <v>2087</v>
      </c>
      <c r="L46" s="19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2015'!I47,'March 2015'!I47,'Apr 2015'!I47)</f>
        <v>2840</v>
      </c>
      <c r="L47" s="19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2015'!I48,'March 2015'!I48,'Apr 2015'!I48)</f>
        <v>1394</v>
      </c>
      <c r="L48" s="19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2015'!I49,'March 2015'!I49,'Apr 2015'!I49)</f>
        <v>1069</v>
      </c>
      <c r="L49" s="19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2015'!I50,'March 2015'!I50,'Apr 2015'!I50)</f>
        <v>1307</v>
      </c>
      <c r="L50" s="19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2015'!I51,'March 2015'!I51,'Apr 2015'!I51)</f>
        <v>497</v>
      </c>
      <c r="L51" s="19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2015'!I52,'March 2015'!I52,'Apr 2015'!I52)</f>
        <v>934</v>
      </c>
      <c r="L52" s="19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2015'!I53,'March 2015'!I53,'Apr 2015'!I53)</f>
        <v>960</v>
      </c>
      <c r="L53" s="19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104431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195013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2015'!I8,'May 2015'!I8,'June 2015'!I8)</f>
        <v>0</v>
      </c>
      <c r="L8" s="25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2014'!I11,'Aug 2014'!I11,'Sept 2014'!I11,'Oct 2014'!I11,'Nov 2014'!I11,'Dec 2014'!I11, 'Jan 2015'!I11,'Feb 2015'!I11,'March 2015'!I11,'Apr 2015'!I11,'May 2015'!I9,'June 2015'!I9)</f>
        <v>0</v>
      </c>
      <c r="L9" s="19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2014'!I14,'Aug 2014'!I14,'Sept 2014'!I14,'Oct 2014'!I14,'Nov 2014'!I14,'Dec 2014'!I14, 'Jan 2015'!I14,'Feb 2015'!I14,'March 2015'!I14,'Apr 2015'!I14,'May 2015'!I10,'June 2015'!I10)</f>
        <v>2760</v>
      </c>
      <c r="L10" s="19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2014'!I15,'Aug 2014'!I15,'Sept 2014'!I15,'Oct 2014'!I15,'Nov 2014'!I15,'Dec 2014'!I15, 'Jan 2015'!I15,'Feb 2015'!I15,'March 2015'!I15,'Apr 2015'!I15,'May 2015'!I11,'June 2015'!I11)</f>
        <v>2648</v>
      </c>
      <c r="L11" s="19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2014'!I16,'Aug 2014'!I16,'Sept 2014'!I16,'Oct 2014'!I16,'Nov 2014'!I16,'Dec 2014'!I16, 'Jan 2015'!I16,'Feb 2015'!I16,'March 2015'!I16,'Apr 2015'!I16,'May 2015'!I12,'June 2015'!I12)</f>
        <v>1645</v>
      </c>
      <c r="L12" s="19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2014'!I17,'Aug 2014'!I17,'Sept 2014'!I17,'Oct 2014'!I17,'Nov 2014'!I17,'Dec 2014'!I17, 'Jan 2015'!I17,'Feb 2015'!I17,'March 2015'!I17,'Apr 2015'!I17,'May 2015'!I13,'June 2015'!I13)</f>
        <v>892</v>
      </c>
      <c r="L13" s="19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2014'!I18,'Aug 2014'!I18,'Sept 2014'!I18,'Oct 2014'!I18,'Nov 2014'!I18,'Dec 2014'!I18, 'Jan 2015'!I18,'Feb 2015'!I18,'March 2015'!I18,'Apr 2015'!I18,'May 2015'!I14,'June 2015'!I14)</f>
        <v>705</v>
      </c>
      <c r="L14" s="19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2014'!I19,'Aug 2014'!I19,'Sept 2014'!I19,'Oct 2014'!I19,'Nov 2014'!I19,'Dec 2014'!I19, 'Jan 2015'!I19,'Feb 2015'!I19,'March 2015'!I19,'Apr 2015'!I19,'May 2015'!I15,'June 2015'!I15)</f>
        <v>2786</v>
      </c>
      <c r="L15" s="19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2014'!I20,'Aug 2014'!I20,'Sept 2014'!I20,'Oct 2014'!I20,'Nov 2014'!I20,'Dec 2014'!I20, 'Jan 2015'!I20,'Feb 2015'!I20,'March 2015'!I20,'Apr 2015'!I20,'May 2015'!I16,'June 2015'!I16)</f>
        <v>2861</v>
      </c>
      <c r="L16" s="19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2014'!I21,'Aug 2014'!I21,'Sept 2014'!I21,'Oct 2014'!I21,'Nov 2014'!I21,'Dec 2014'!I21, 'Jan 2015'!I21,'Feb 2015'!I21,'March 2015'!I21,'Apr 2015'!I21,'May 2015'!I17,'June 2015'!I17)</f>
        <v>1388</v>
      </c>
      <c r="L17" s="19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2014'!I23,'Aug 2014'!I23,'Sept 2014'!I23,'Oct 2014'!I23,'Nov 2014'!I23,'Dec 2014'!I23, 'Jan 2015'!I23,'Feb 2015'!I23,'March 2015'!I23,'Apr 2015'!I23,'May 2015'!I18,'June 2015'!I18)</f>
        <v>6960</v>
      </c>
      <c r="L18" s="19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2015'!I26,'Apr 2015'!I26,'May 2015'!I19,'June 2015'!I19)</f>
        <v>2078</v>
      </c>
      <c r="L19" s="19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2015'!I27,'Apr 2015'!I27,'May 2015'!I20,'June 2015'!I20)</f>
        <v>3285</v>
      </c>
      <c r="L20" s="19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2015'!I28,'Apr 2015'!I28,'May 2015'!I21,'June 2015'!I21)</f>
        <v>2935</v>
      </c>
      <c r="L21" s="19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2015'!I29,'Apr 2015'!I29,'May 2015'!I22,'June 2015'!I22)</f>
        <v>2932</v>
      </c>
      <c r="L22" s="19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2015'!I30,'Apr 2015'!I30,'May 2015'!I23,'June 2015'!I23)</f>
        <v>3618</v>
      </c>
      <c r="L23" s="19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2015'!I31,'Apr 2015'!I31,'May 2015'!I24,'June 2015'!I24)</f>
        <v>3152</v>
      </c>
      <c r="L24" s="19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2015'!I32,'Apr 2015'!I32,'May 2015'!I25,'June 2015'!I25)</f>
        <v>1449</v>
      </c>
      <c r="L25" s="19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2015'!I33,'Apr 2015'!I33,'May 2015'!I26,'June 2015'!I26)</f>
        <v>4174</v>
      </c>
      <c r="L26" s="19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2015'!I34,'Apr 2015'!I34,'May 2015'!I27,'June 2015'!I27)</f>
        <v>2033</v>
      </c>
      <c r="L27" s="19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2015'!I35,'Apr 2015'!I35,'May 2015'!I28,'June 2015'!I28)</f>
        <v>3438</v>
      </c>
      <c r="L28" s="19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2015'!I36,'Apr 2015'!I36,'May 2015'!I29,'June 2015'!I29)</f>
        <v>1879</v>
      </c>
      <c r="L29" s="19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2015'!I37,'Apr 2015'!I37,'May 2015'!I30,'June 2015'!I30)</f>
        <v>3971</v>
      </c>
      <c r="L30" s="19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2015'!I38,'Apr 2015'!I38,'May 2015'!I31,'June 2015'!I31)</f>
        <v>3807</v>
      </c>
      <c r="L31" s="19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2015'!I39,'Apr 2015'!I39,'May 2015'!I32,'June 2015'!I32)</f>
        <v>2272</v>
      </c>
      <c r="L32" s="19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2015'!I40,'Apr 2015'!I40,'May 2015'!I33,'June 2015'!I33)</f>
        <v>3621</v>
      </c>
      <c r="L33" s="19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2015'!I41,'Apr 2015'!I41,'May 2015'!I34,'June 2015'!I34)</f>
        <v>2437</v>
      </c>
      <c r="L34" s="19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2015'!I42,'Apr 2015'!I42,'May 2015'!I35,'June 2015'!I35)</f>
        <v>1678</v>
      </c>
      <c r="L35" s="19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2015'!I43,'Apr 2015'!I43,'May 2015'!I36,'June 2015'!I36)</f>
        <v>2360</v>
      </c>
      <c r="L36" s="19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2015'!I44,'Apr 2015'!I44,'May 2015'!I37,'June 2015'!I37)</f>
        <v>2893</v>
      </c>
      <c r="L37" s="19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2015'!I45,'Apr 2015'!I45,'May 2015'!I38,'June 2015'!I38)</f>
        <v>2837</v>
      </c>
      <c r="L38" s="19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2015'!I46,'Apr 2015'!I46,'May 2015'!I39,'June 2015'!I39)</f>
        <v>2087</v>
      </c>
      <c r="L39" s="19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2015'!I47,'Apr 2015'!I47,'May 2015'!I40,'June 2015'!I40)</f>
        <v>2840</v>
      </c>
      <c r="L40" s="19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2015'!I48,'Apr 2015'!I48,'May 2015'!I41,'June 2015'!I41)</f>
        <v>1394</v>
      </c>
      <c r="L41" s="19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2015'!I49,'Apr 2015'!I49,'May 2015'!I42,'June 2015'!I42)</f>
        <v>1069</v>
      </c>
      <c r="L42" s="19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2015'!I50,'Apr 2015'!I50,'May 2015'!I43,'June 2015'!I43)</f>
        <v>1307</v>
      </c>
      <c r="L43" s="19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2015'!I51,'Apr 2015'!I51,'May 2015'!I44,'June 2015'!I44)</f>
        <v>497</v>
      </c>
      <c r="L44" s="19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2015'!I52,'Apr 2015'!I52,'May 2015'!I45,'June 2015'!I45)</f>
        <v>934</v>
      </c>
      <c r="L45" s="19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2015'!I53,'Apr 2015'!I53,'May 2015'!I46,'June 2015'!I46)</f>
        <v>960</v>
      </c>
      <c r="L46" s="19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2015'!I54,'Apr 2015'!I54,'May 2015'!I47,'June 2015'!I47)</f>
        <v>104431</v>
      </c>
      <c r="L47" s="19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19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19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19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19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19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195013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7"/>
      <c r="I5" s="36"/>
      <c r="J5" s="1"/>
      <c r="K5" s="1"/>
      <c r="L5" s="2"/>
    </row>
    <row r="6" spans="1:12" ht="18.75" customHeight="1" thickTop="1" thickBot="1">
      <c r="A6" s="78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SUM(H8,I8,J8)</f>
        <v>0</v>
      </c>
      <c r="L8" s="63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 t="shared" ref="K9:K53" si="2">SUM(H9,I9,J9)</f>
        <v>0</v>
      </c>
      <c r="L9" s="64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 t="shared" si="2"/>
        <v>0</v>
      </c>
      <c r="L10" s="64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 t="shared" si="2"/>
        <v>0</v>
      </c>
      <c r="L11" s="64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 t="shared" si="2"/>
        <v>0</v>
      </c>
      <c r="L12" s="64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 t="shared" si="2"/>
        <v>0</v>
      </c>
      <c r="L13" s="64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 t="shared" si="2"/>
        <v>0</v>
      </c>
      <c r="L14" s="64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 t="shared" si="2"/>
        <v>0</v>
      </c>
      <c r="L15" s="64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 t="shared" si="2"/>
        <v>0</v>
      </c>
      <c r="L16" s="64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 t="shared" si="2"/>
        <v>0</v>
      </c>
      <c r="L17" s="64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 t="shared" si="2"/>
        <v>0</v>
      </c>
      <c r="L18" s="64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 t="shared" si="2"/>
        <v>0</v>
      </c>
      <c r="L19" s="64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 t="shared" si="2"/>
        <v>0</v>
      </c>
      <c r="L20" s="64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19"/>
      <c r="K21" s="25">
        <f t="shared" si="2"/>
        <v>246</v>
      </c>
      <c r="L21" s="64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 t="shared" si="2"/>
        <v>0</v>
      </c>
      <c r="L22" s="64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19"/>
      <c r="K23" s="25">
        <f t="shared" si="2"/>
        <v>399</v>
      </c>
      <c r="L23" s="64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19"/>
      <c r="K24" s="25">
        <f t="shared" si="2"/>
        <v>2408</v>
      </c>
      <c r="L24" s="64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19"/>
      <c r="K25" s="25">
        <f t="shared" si="2"/>
        <v>263</v>
      </c>
      <c r="L25" s="64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19"/>
      <c r="K26" s="25">
        <f t="shared" si="2"/>
        <v>906</v>
      </c>
      <c r="L26" s="64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19"/>
      <c r="K27" s="25">
        <f t="shared" si="2"/>
        <v>1644</v>
      </c>
      <c r="L27" s="64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19"/>
      <c r="K28" s="25">
        <f t="shared" si="2"/>
        <v>501</v>
      </c>
      <c r="L28" s="64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19"/>
      <c r="K29" s="25">
        <f t="shared" si="2"/>
        <v>268</v>
      </c>
      <c r="L29" s="64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19"/>
      <c r="K30" s="25">
        <f t="shared" si="2"/>
        <v>1607</v>
      </c>
      <c r="L30" s="64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19"/>
      <c r="K31" s="25">
        <f t="shared" si="2"/>
        <v>1016</v>
      </c>
      <c r="L31" s="64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 t="shared" si="2"/>
        <v>0</v>
      </c>
      <c r="L32" s="64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19"/>
      <c r="K33" s="25">
        <f t="shared" si="2"/>
        <v>562</v>
      </c>
      <c r="L33" s="64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19"/>
      <c r="K34" s="25">
        <f t="shared" si="2"/>
        <v>381</v>
      </c>
      <c r="L34" s="64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 t="shared" si="2"/>
        <v>0</v>
      </c>
      <c r="L35" s="64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19"/>
      <c r="K36" s="25">
        <f t="shared" si="2"/>
        <v>338</v>
      </c>
      <c r="L36" s="64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19"/>
      <c r="K37" s="25">
        <f t="shared" si="2"/>
        <v>803</v>
      </c>
      <c r="L37" s="64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19"/>
      <c r="K38" s="25">
        <f t="shared" si="2"/>
        <v>3110</v>
      </c>
      <c r="L38" s="64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19"/>
      <c r="K39" s="25">
        <f t="shared" si="2"/>
        <v>955</v>
      </c>
      <c r="L39" s="64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19"/>
      <c r="K40" s="25">
        <f t="shared" si="2"/>
        <v>1019</v>
      </c>
      <c r="L40" s="64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19"/>
      <c r="K41" s="25">
        <f t="shared" si="2"/>
        <v>248</v>
      </c>
      <c r="L41" s="64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19"/>
      <c r="K42" s="25">
        <f t="shared" si="2"/>
        <v>332</v>
      </c>
      <c r="L42" s="64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19"/>
      <c r="K43" s="25">
        <f t="shared" si="2"/>
        <v>348</v>
      </c>
      <c r="L43" s="64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19"/>
      <c r="K44" s="25">
        <f t="shared" si="2"/>
        <v>1079</v>
      </c>
      <c r="L44" s="64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19"/>
      <c r="K45" s="25">
        <f t="shared" si="2"/>
        <v>577</v>
      </c>
      <c r="L45" s="64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 t="shared" si="2"/>
        <v>0</v>
      </c>
      <c r="L46" s="64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19"/>
      <c r="K47" s="25">
        <f t="shared" si="2"/>
        <v>2066</v>
      </c>
      <c r="L47" s="64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19"/>
      <c r="K48" s="25">
        <f t="shared" si="2"/>
        <v>262</v>
      </c>
      <c r="L48" s="64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19"/>
      <c r="K49" s="25">
        <f t="shared" si="2"/>
        <v>253</v>
      </c>
      <c r="L49" s="64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19"/>
      <c r="K50" s="25">
        <f t="shared" si="2"/>
        <v>259</v>
      </c>
      <c r="L50" s="64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19"/>
      <c r="K51" s="25">
        <f t="shared" si="2"/>
        <v>389</v>
      </c>
      <c r="L51" s="64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 t="shared" si="2"/>
        <v>0</v>
      </c>
      <c r="L52" s="64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19"/>
      <c r="K53" s="25">
        <f t="shared" si="2"/>
        <v>239</v>
      </c>
      <c r="L53" s="64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6" workbookViewId="0">
      <selection activeCell="J10" sqref="J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19"/>
      <c r="K10" s="25">
        <f>SUM('July 2014'!I10)</f>
        <v>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19"/>
      <c r="K12" s="25">
        <f>SUM('July 2014'!I12)</f>
        <v>0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19"/>
      <c r="K13" s="25">
        <f>SUM('July 2014'!I13)</f>
        <v>0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19"/>
      <c r="K14" s="25">
        <f>SUM('July 2014'!I14)</f>
        <v>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19"/>
      <c r="K17" s="25">
        <f>SUM('July 2014'!I17)</f>
        <v>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19"/>
      <c r="K19" s="25">
        <f>SUM('July 2014'!I19)</f>
        <v>0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19"/>
      <c r="K20" s="25">
        <f>SUM('July 2014'!I20)</f>
        <v>0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19"/>
      <c r="K22" s="25">
        <f>SUM('July 2014'!I22)</f>
        <v>0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19"/>
      <c r="K12" s="25">
        <f>SUM('July 2014'!I12,'Aug 2014'!I12)</f>
        <v>143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19"/>
      <c r="K14" s="25">
        <f>SUM('July 2014'!I14,'Aug 2014'!I14)</f>
        <v>1316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19"/>
      <c r="K16" s="25">
        <f>SUM('July 2014'!I16,'Aug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19"/>
      <c r="K17" s="25">
        <f>SUM('July 2014'!I17,'Aug 2014'!I17)</f>
        <v>129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19"/>
      <c r="K18" s="25">
        <f>SUM('July 2014'!I18,'Aug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19"/>
      <c r="K19" s="25">
        <f>SUM('July 2014'!I19,'Aug 2014'!I19)</f>
        <v>558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19"/>
      <c r="K22" s="25">
        <f>SUM('July 2014'!I22,'Aug 2014'!I22)</f>
        <v>2736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19"/>
      <c r="K24" s="25">
        <f>SUM('July 2014'!I24,'Aug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19">
        <v>2048</v>
      </c>
      <c r="K25" s="25">
        <f>SUM('July 2014'!I25,'Aug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19"/>
      <c r="K26" s="25">
        <f>SUM('July 2014'!I26,'Aug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19"/>
      <c r="K29" s="25">
        <f>SUM('July 2014'!I29,'Aug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19"/>
      <c r="K31" s="25">
        <f>SUM('July 2014'!I31,'Aug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19"/>
      <c r="K33" s="25">
        <f>SUM('July 2014'!I33,'Aug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19"/>
      <c r="K36" s="25">
        <f>SUM('July 2014'!I36,'Aug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19"/>
      <c r="K38" s="25">
        <f>SUM('July 2014'!I38,'Aug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19"/>
      <c r="K40" s="25">
        <f>SUM('July 2014'!I40,'Aug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19"/>
      <c r="K42" s="25">
        <f>SUM('July 2014'!I42,'Aug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19"/>
      <c r="K43" s="25">
        <f>SUM('July 2014'!I43,'Aug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19"/>
      <c r="K44" s="25">
        <f>SUM('July 2014'!I44,'Aug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19"/>
      <c r="K46" s="25">
        <f>SUM('July 2014'!I46,'Aug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19"/>
      <c r="K47" s="25">
        <f>SUM('July 2014'!I47,'Aug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19"/>
      <c r="K50" s="25">
        <f>SUM('July 2014'!I50,'Aug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19">
        <v>1595</v>
      </c>
      <c r="K53" s="25">
        <f>SUM('July 2014'!I53,'Aug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M53" sqref="M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12936</v>
      </c>
      <c r="G4" s="12">
        <f t="shared" ref="G4:L4" si="0">G54</f>
        <v>202</v>
      </c>
      <c r="H4" s="12">
        <f t="shared" si="0"/>
        <v>5656</v>
      </c>
      <c r="I4" s="12">
        <f t="shared" si="0"/>
        <v>18592</v>
      </c>
      <c r="J4" s="12">
        <f t="shared" si="0"/>
        <v>1595</v>
      </c>
      <c r="K4" s="12">
        <f t="shared" si="0"/>
        <v>32882</v>
      </c>
      <c r="L4" s="12">
        <f t="shared" si="0"/>
        <v>955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34117</v>
      </c>
      <c r="F10" s="18">
        <v>53</v>
      </c>
      <c r="G10" s="16">
        <v>8</v>
      </c>
      <c r="H10" s="19">
        <f>G10*H6</f>
        <v>224</v>
      </c>
      <c r="I10" s="25">
        <f t="shared" si="1"/>
        <v>277</v>
      </c>
      <c r="J10" s="19"/>
      <c r="K10" s="25">
        <f>SUM('July 2014'!I10,'Aug 2014'!I10,'Sept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43357</v>
      </c>
      <c r="F15" s="18">
        <v>2204</v>
      </c>
      <c r="G15" s="16">
        <v>10</v>
      </c>
      <c r="H15" s="19">
        <f>G15*H6</f>
        <v>280</v>
      </c>
      <c r="I15" s="25">
        <f t="shared" si="1"/>
        <v>2484</v>
      </c>
      <c r="J15" s="19"/>
      <c r="K15" s="25">
        <f>SUM('July 2014'!I15,'Aug 2014'!I15,'Sept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299958</v>
      </c>
      <c r="F18" s="18">
        <v>330</v>
      </c>
      <c r="G18" s="16">
        <v>4</v>
      </c>
      <c r="H18" s="19">
        <f>G18*H6</f>
        <v>112</v>
      </c>
      <c r="I18" s="25">
        <f t="shared" si="1"/>
        <v>442</v>
      </c>
      <c r="J18" s="19"/>
      <c r="K18" s="25">
        <f>SUM('July 2014'!I18,'Aug 2014'!I18,'Sept 2014'!I18)</f>
        <v>127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236921</v>
      </c>
      <c r="F20" s="18">
        <v>83</v>
      </c>
      <c r="G20" s="16">
        <v>8</v>
      </c>
      <c r="H20" s="19">
        <f>G20*H6</f>
        <v>224</v>
      </c>
      <c r="I20" s="25">
        <f t="shared" si="1"/>
        <v>307</v>
      </c>
      <c r="J20" s="19"/>
      <c r="K20" s="25">
        <f>SUM('July 2014'!I20,'Aug 2014'!I20,'Sept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239697</v>
      </c>
      <c r="F21" s="18">
        <v>92</v>
      </c>
      <c r="G21" s="16">
        <v>8</v>
      </c>
      <c r="H21" s="19">
        <f>G21*H6</f>
        <v>224</v>
      </c>
      <c r="I21" s="25">
        <f t="shared" si="1"/>
        <v>316</v>
      </c>
      <c r="J21" s="19"/>
      <c r="K21" s="25">
        <f>SUM('July 2014'!I21,'Aug 2014'!I21,'Sept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193319</v>
      </c>
      <c r="F22" s="18">
        <v>126</v>
      </c>
      <c r="G22" s="16">
        <v>6</v>
      </c>
      <c r="H22" s="19">
        <f>G22*H6</f>
        <v>168</v>
      </c>
      <c r="I22" s="25">
        <f t="shared" si="1"/>
        <v>294</v>
      </c>
      <c r="J22" s="19"/>
      <c r="K22" s="25">
        <f>SUM('July 2014'!I22,'Aug 2014'!I22,'Sept 2014'!I22)</f>
        <v>2863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33492</v>
      </c>
      <c r="F23" s="18">
        <v>60</v>
      </c>
      <c r="G23" s="16">
        <v>4</v>
      </c>
      <c r="H23" s="19">
        <f>G23*H6</f>
        <v>112</v>
      </c>
      <c r="I23" s="25">
        <f t="shared" si="1"/>
        <v>172</v>
      </c>
      <c r="J23" s="19"/>
      <c r="K23" s="25">
        <f>SUM('July 2014'!I23,'Aug 2014'!I23,'Sept 2014'!I23)</f>
        <v>287</v>
      </c>
      <c r="L23" s="19">
        <v>475</v>
      </c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262887</v>
      </c>
      <c r="F24" s="18">
        <v>23</v>
      </c>
      <c r="G24" s="16">
        <v>4</v>
      </c>
      <c r="H24" s="19">
        <f>G24*H6</f>
        <v>112</v>
      </c>
      <c r="I24" s="25">
        <f t="shared" si="1"/>
        <v>135</v>
      </c>
      <c r="J24" s="19"/>
      <c r="K24" s="25">
        <f>SUM('July 2014'!I24,'Aug 2014'!I24,'Sept 2014'!I24)</f>
        <v>2603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250263</v>
      </c>
      <c r="F25" s="18">
        <v>370</v>
      </c>
      <c r="G25" s="16">
        <v>4</v>
      </c>
      <c r="H25" s="19">
        <f>G25*H6</f>
        <v>112</v>
      </c>
      <c r="I25" s="25">
        <f t="shared" si="1"/>
        <v>482</v>
      </c>
      <c r="J25" s="19"/>
      <c r="K25" s="25">
        <f>SUM('July 2014'!I25,'Aug 2014'!I25,'Sept 2014'!I25)</f>
        <v>280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183973</v>
      </c>
      <c r="F26" s="18">
        <v>128</v>
      </c>
      <c r="G26" s="16">
        <v>4</v>
      </c>
      <c r="H26" s="19">
        <f>G26*H6</f>
        <v>112</v>
      </c>
      <c r="I26" s="25">
        <f t="shared" si="1"/>
        <v>240</v>
      </c>
      <c r="J26" s="19"/>
      <c r="K26" s="25">
        <f>SUM('July 2014'!I26,'Aug 2014'!I26,'Sept 2014'!I26)</f>
        <v>1045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218383</v>
      </c>
      <c r="F27" s="18">
        <v>260</v>
      </c>
      <c r="G27" s="16">
        <v>4</v>
      </c>
      <c r="H27" s="19">
        <f>G27*H6</f>
        <v>112</v>
      </c>
      <c r="I27" s="25">
        <f t="shared" si="1"/>
        <v>372</v>
      </c>
      <c r="J27" s="19"/>
      <c r="K27" s="25">
        <f>SUM('July 2014'!I27,'Aug 2014'!I27,'Sept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188475</v>
      </c>
      <c r="F28" s="18">
        <v>874</v>
      </c>
      <c r="G28" s="16">
        <v>10</v>
      </c>
      <c r="H28" s="19">
        <f>G28*H6</f>
        <v>280</v>
      </c>
      <c r="I28" s="25">
        <f t="shared" si="1"/>
        <v>1154</v>
      </c>
      <c r="J28" s="19"/>
      <c r="K28" s="25">
        <f>SUM('July 2014'!I28,'Aug 2014'!I28,'Sept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161437</v>
      </c>
      <c r="F29" s="18">
        <v>598</v>
      </c>
      <c r="G29" s="16">
        <v>4</v>
      </c>
      <c r="H29" s="19">
        <f>G29*H6</f>
        <v>112</v>
      </c>
      <c r="I29" s="25">
        <f t="shared" si="1"/>
        <v>710</v>
      </c>
      <c r="J29" s="19"/>
      <c r="K29" s="25">
        <f>SUM('July 2014'!I29,'Aug 2014'!I29,'Sept 2014'!I29)</f>
        <v>655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192095</v>
      </c>
      <c r="F30" s="18">
        <v>262</v>
      </c>
      <c r="G30" s="16">
        <v>6</v>
      </c>
      <c r="H30" s="19">
        <f>G30*H6</f>
        <v>168</v>
      </c>
      <c r="I30" s="25">
        <f t="shared" si="1"/>
        <v>430</v>
      </c>
      <c r="J30" s="19"/>
      <c r="K30" s="25">
        <f>SUM('July 2014'!I30,'Aug 2014'!I30,'Sept 2014'!I30)</f>
        <v>1439</v>
      </c>
      <c r="L30" s="19">
        <v>480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237873</v>
      </c>
      <c r="F31" s="18">
        <v>25</v>
      </c>
      <c r="G31" s="16">
        <v>4</v>
      </c>
      <c r="H31" s="19">
        <f>G31*H6</f>
        <v>112</v>
      </c>
      <c r="I31" s="25">
        <f t="shared" si="1"/>
        <v>137</v>
      </c>
      <c r="J31" s="19"/>
      <c r="K31" s="25">
        <f>SUM('July 2014'!I31,'Aug 2014'!I31,'Sept 2014'!I31)</f>
        <v>1698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155604</v>
      </c>
      <c r="F32" s="18">
        <v>66</v>
      </c>
      <c r="G32" s="16">
        <v>8</v>
      </c>
      <c r="H32" s="19">
        <f>G32*H6</f>
        <v>224</v>
      </c>
      <c r="I32" s="25">
        <f t="shared" si="1"/>
        <v>290</v>
      </c>
      <c r="J32" s="19"/>
      <c r="K32" s="25">
        <f>SUM('July 2014'!I32,'Aug 2014'!I32,'Sept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115287</v>
      </c>
      <c r="F33" s="18">
        <v>29</v>
      </c>
      <c r="G33" s="16">
        <v>4</v>
      </c>
      <c r="H33" s="19">
        <f>G33*H6</f>
        <v>112</v>
      </c>
      <c r="I33" s="25">
        <f t="shared" si="1"/>
        <v>141</v>
      </c>
      <c r="J33" s="19"/>
      <c r="K33" s="25">
        <f>SUM('July 2014'!I33,'Aug 2014'!I33,'Sept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111338</v>
      </c>
      <c r="F34" s="18">
        <v>207</v>
      </c>
      <c r="G34" s="16">
        <v>6</v>
      </c>
      <c r="H34" s="19">
        <f>G34*H6</f>
        <v>168</v>
      </c>
      <c r="I34" s="25">
        <f t="shared" si="1"/>
        <v>375</v>
      </c>
      <c r="J34" s="19"/>
      <c r="K34" s="25">
        <f>SUM('July 2014'!I34,'Aug 2014'!I34,'Sept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119996</v>
      </c>
      <c r="F35" s="18">
        <v>1954</v>
      </c>
      <c r="G35" s="16">
        <v>16</v>
      </c>
      <c r="H35" s="19">
        <f>G35*H6</f>
        <v>448</v>
      </c>
      <c r="I35" s="25">
        <f t="shared" si="1"/>
        <v>2402</v>
      </c>
      <c r="J35" s="19"/>
      <c r="K35" s="25">
        <f>SUM('July 2014'!I35,'Aug 2014'!I35,'Sept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99495</v>
      </c>
      <c r="F37" s="18">
        <v>296</v>
      </c>
      <c r="G37" s="16">
        <v>4</v>
      </c>
      <c r="H37" s="19">
        <f>G37*H6</f>
        <v>112</v>
      </c>
      <c r="I37" s="25">
        <f t="shared" si="1"/>
        <v>408</v>
      </c>
      <c r="J37" s="19"/>
      <c r="K37" s="25">
        <f>SUM('July 2014'!I37,'Aug 2014'!I37,'Sept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88024</v>
      </c>
      <c r="F39" s="18">
        <v>748</v>
      </c>
      <c r="G39" s="16">
        <v>8</v>
      </c>
      <c r="H39" s="19">
        <f>G39*H6</f>
        <v>224</v>
      </c>
      <c r="I39" s="25">
        <f t="shared" si="1"/>
        <v>972</v>
      </c>
      <c r="J39" s="19"/>
      <c r="K39" s="25">
        <f>SUM('July 2014'!I39,'Aug 2014'!I39,'Sept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99739</v>
      </c>
      <c r="F40" s="18">
        <v>1330</v>
      </c>
      <c r="G40" s="16">
        <v>12</v>
      </c>
      <c r="H40" s="19">
        <f>G40*H6</f>
        <v>336</v>
      </c>
      <c r="I40" s="25">
        <f t="shared" si="1"/>
        <v>1666</v>
      </c>
      <c r="J40" s="19"/>
      <c r="K40" s="25">
        <f>SUM('July 2014'!I40,'Aug 2014'!I40,'Sept 2014'!I40)</f>
        <v>931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45099</v>
      </c>
      <c r="F41" s="18">
        <v>456</v>
      </c>
      <c r="G41" s="16">
        <v>8</v>
      </c>
      <c r="H41" s="19">
        <f>G41*H6</f>
        <v>224</v>
      </c>
      <c r="I41" s="25">
        <f t="shared" si="1"/>
        <v>680</v>
      </c>
      <c r="J41" s="19"/>
      <c r="K41" s="25">
        <f>SUM('July 2014'!I41,'Aug 2014'!I41,'Sept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46377</v>
      </c>
      <c r="F42" s="18">
        <v>29</v>
      </c>
      <c r="G42" s="16">
        <v>4</v>
      </c>
      <c r="H42" s="19">
        <f>G42*H6</f>
        <v>112</v>
      </c>
      <c r="I42" s="25">
        <f t="shared" si="1"/>
        <v>141</v>
      </c>
      <c r="J42" s="19"/>
      <c r="K42" s="25">
        <f>SUM('July 2014'!I42,'Aug 2014'!I42,'Sept 2014'!I42)</f>
        <v>423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41877</v>
      </c>
      <c r="F43" s="18">
        <v>26</v>
      </c>
      <c r="G43" s="16">
        <v>4</v>
      </c>
      <c r="H43" s="19">
        <f>G43*H6</f>
        <v>112</v>
      </c>
      <c r="I43" s="25">
        <f t="shared" si="1"/>
        <v>138</v>
      </c>
      <c r="J43" s="19"/>
      <c r="K43" s="25">
        <f>SUM('July 2014'!I43,'Aug 2014'!I43,'Sept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31416</v>
      </c>
      <c r="F44" s="18">
        <v>63</v>
      </c>
      <c r="G44" s="16">
        <v>4</v>
      </c>
      <c r="H44" s="19">
        <f>G44*H6</f>
        <v>112</v>
      </c>
      <c r="I44" s="25">
        <f t="shared" si="1"/>
        <v>175</v>
      </c>
      <c r="J44" s="19"/>
      <c r="K44" s="25">
        <f>SUM('July 2014'!I44,'Aug 2014'!I44,'Sept 2014'!I44)</f>
        <v>1906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33698</v>
      </c>
      <c r="F45" s="18">
        <v>1466</v>
      </c>
      <c r="G45" s="16">
        <v>8</v>
      </c>
      <c r="H45" s="19">
        <f>G45*H6</f>
        <v>224</v>
      </c>
      <c r="I45" s="25">
        <f t="shared" si="1"/>
        <v>1690</v>
      </c>
      <c r="J45" s="19"/>
      <c r="K45" s="25">
        <f>SUM('July 2014'!I45,'Aug 2014'!I45,'Sept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27709</v>
      </c>
      <c r="F46" s="18">
        <v>449</v>
      </c>
      <c r="G46" s="16">
        <v>6</v>
      </c>
      <c r="H46" s="19">
        <f>G46*H6</f>
        <v>168</v>
      </c>
      <c r="I46" s="25">
        <f t="shared" si="1"/>
        <v>617</v>
      </c>
      <c r="J46" s="19"/>
      <c r="K46" s="25">
        <f>SUM('July 2014'!I46,'Aug 2014'!I46,'Sept 2014'!I46)</f>
        <v>129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37355</v>
      </c>
      <c r="F47" s="18">
        <v>75</v>
      </c>
      <c r="G47" s="16">
        <v>4</v>
      </c>
      <c r="H47" s="19">
        <f>G47*H6</f>
        <v>112</v>
      </c>
      <c r="I47" s="25">
        <f t="shared" si="1"/>
        <v>187</v>
      </c>
      <c r="J47" s="19"/>
      <c r="K47" s="25">
        <f>SUM('July 2014'!I47,'Aug 2014'!I47,'Sept 2014'!I47)</f>
        <v>1998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6756</v>
      </c>
      <c r="F48" s="18">
        <v>29</v>
      </c>
      <c r="G48" s="16">
        <v>4</v>
      </c>
      <c r="H48" s="19">
        <f>G48*H6</f>
        <v>112</v>
      </c>
      <c r="I48" s="25">
        <f t="shared" si="1"/>
        <v>141</v>
      </c>
      <c r="J48" s="19"/>
      <c r="K48" s="25">
        <f>SUM('July 2014'!I48,'Aug 2014'!I48,'Sept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8149</v>
      </c>
      <c r="F49" s="18">
        <v>103</v>
      </c>
      <c r="G49" s="16">
        <v>8</v>
      </c>
      <c r="H49" s="19">
        <f>G49*H6</f>
        <v>224</v>
      </c>
      <c r="I49" s="25">
        <f t="shared" si="1"/>
        <v>327</v>
      </c>
      <c r="J49" s="19"/>
      <c r="K49" s="25">
        <f>SUM('July 2014'!I49,'Aug 2014'!I49,'Sept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8461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2014'!I50)</f>
        <v>328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>
        <v>1595</v>
      </c>
      <c r="K53" s="25">
        <f>SUM('July 2014'!I53,'Aug 2014'!I53,'Sept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12936</v>
      </c>
      <c r="G54" s="21">
        <f>SUM(G8:G53)</f>
        <v>202</v>
      </c>
      <c r="H54" s="21">
        <f t="shared" ref="H54:L54" si="2">SUM(H8:H53)</f>
        <v>5656</v>
      </c>
      <c r="I54" s="21">
        <f>SUM(I8:I53)</f>
        <v>18592</v>
      </c>
      <c r="J54" s="21">
        <f t="shared" si="2"/>
        <v>1595</v>
      </c>
      <c r="K54" s="21">
        <f t="shared" si="2"/>
        <v>32882</v>
      </c>
      <c r="L54" s="21">
        <f t="shared" si="2"/>
        <v>955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41963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L60" sqref="L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9192</v>
      </c>
      <c r="G4" s="12">
        <f t="shared" ref="G4:L4" si="0">G54</f>
        <v>180</v>
      </c>
      <c r="H4" s="12">
        <f t="shared" si="0"/>
        <v>5040</v>
      </c>
      <c r="I4" s="12">
        <f t="shared" si="0"/>
        <v>14232</v>
      </c>
      <c r="J4" s="12">
        <f t="shared" si="0"/>
        <v>4165.3900000000003</v>
      </c>
      <c r="K4" s="12">
        <f t="shared" si="0"/>
        <v>51474</v>
      </c>
      <c r="L4" s="12">
        <f t="shared" si="0"/>
        <v>395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16422</v>
      </c>
      <c r="F12" s="18">
        <v>423</v>
      </c>
      <c r="G12" s="16">
        <v>12</v>
      </c>
      <c r="H12" s="19">
        <f>G12*H6</f>
        <v>336</v>
      </c>
      <c r="I12" s="25">
        <f t="shared" si="1"/>
        <v>759</v>
      </c>
      <c r="J12" s="19"/>
      <c r="K12" s="25">
        <f>SUM('July 2014'!I12,'Aug 2014'!I12,'Sept 2014'!I12,'Oct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24</v>
      </c>
      <c r="G13" s="16">
        <v>4</v>
      </c>
      <c r="H13" s="19">
        <f>G13*H6</f>
        <v>112</v>
      </c>
      <c r="I13" s="25">
        <f t="shared" si="1"/>
        <v>136</v>
      </c>
      <c r="J13" s="19"/>
      <c r="K13" s="25">
        <f>SUM('July 2014'!I13,'Aug 2014'!I13,'Sept 2014'!I13,'Oct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3742</v>
      </c>
      <c r="F14" s="18">
        <v>129</v>
      </c>
      <c r="G14" s="16">
        <v>8</v>
      </c>
      <c r="H14" s="19">
        <f>G14*H6</f>
        <v>224</v>
      </c>
      <c r="I14" s="25">
        <f t="shared" si="1"/>
        <v>353</v>
      </c>
      <c r="J14" s="19"/>
      <c r="K14" s="25">
        <f>SUM('July 2014'!I14,'Aug 2014'!I14,'Sept 2014'!I14,'Oct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3037</v>
      </c>
      <c r="F16" s="18">
        <v>451</v>
      </c>
      <c r="G16" s="16">
        <v>8</v>
      </c>
      <c r="H16" s="19">
        <f>G16*H6</f>
        <v>224</v>
      </c>
      <c r="I16" s="25">
        <f t="shared" si="1"/>
        <v>675</v>
      </c>
      <c r="J16" s="19"/>
      <c r="K16" s="25">
        <f>SUM('July 2014'!I16,'Aug 2014'!I16,'Sept 2014'!I16,'Oct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195906</v>
      </c>
      <c r="F17" s="18">
        <v>81</v>
      </c>
      <c r="G17" s="16">
        <v>8</v>
      </c>
      <c r="H17" s="19">
        <f>G17*H6</f>
        <v>224</v>
      </c>
      <c r="I17" s="25">
        <f t="shared" si="1"/>
        <v>305</v>
      </c>
      <c r="J17" s="19"/>
      <c r="K17" s="25">
        <f>SUM('July 2014'!I17,'Aug 2014'!I17,'Sept 2014'!I17,'Oct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364447</v>
      </c>
      <c r="F19" s="18">
        <v>629</v>
      </c>
      <c r="G19" s="16">
        <v>8</v>
      </c>
      <c r="H19" s="19">
        <f>G19*H6</f>
        <v>224</v>
      </c>
      <c r="I19" s="25">
        <f t="shared" si="1"/>
        <v>853</v>
      </c>
      <c r="J19" s="19"/>
      <c r="K19" s="25">
        <f>SUM('July 2014'!I19,'Aug 2014'!I19,'Sept 2014'!I19,'Oct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240027</v>
      </c>
      <c r="F21" s="18">
        <v>376</v>
      </c>
      <c r="G21" s="16">
        <v>4</v>
      </c>
      <c r="H21" s="19">
        <f>G21*H6</f>
        <v>112</v>
      </c>
      <c r="I21" s="25">
        <f t="shared" si="1"/>
        <v>488</v>
      </c>
      <c r="J21" s="19"/>
      <c r="K21" s="25">
        <f>SUM('July 2014'!I21,'Aug 2014'!I21,'Sept 2014'!I21,'Oct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195385</v>
      </c>
      <c r="F22" s="18">
        <v>290</v>
      </c>
      <c r="G22" s="16">
        <v>4</v>
      </c>
      <c r="H22" s="19">
        <f>G22*H6</f>
        <v>112</v>
      </c>
      <c r="I22" s="25">
        <f t="shared" si="1"/>
        <v>402</v>
      </c>
      <c r="J22" s="19"/>
      <c r="K22" s="25">
        <f>SUM('July 2014'!I22,'Aug 2014'!I22,'Sept 2014'!I22,'Oct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35354</v>
      </c>
      <c r="F23" s="18">
        <v>1809</v>
      </c>
      <c r="G23" s="16">
        <v>30</v>
      </c>
      <c r="H23" s="19">
        <f>G23*H6</f>
        <v>840</v>
      </c>
      <c r="I23" s="25">
        <f t="shared" si="1"/>
        <v>2649</v>
      </c>
      <c r="J23" s="19"/>
      <c r="K23" s="25">
        <f>SUM('July 2014'!I23,'Aug 2014'!I23,'Sept 2014'!I23,'Oct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214666</v>
      </c>
      <c r="F27" s="18">
        <v>615</v>
      </c>
      <c r="G27" s="16">
        <v>8</v>
      </c>
      <c r="H27" s="19">
        <f>G27*H6</f>
        <v>224</v>
      </c>
      <c r="I27" s="25">
        <f t="shared" si="1"/>
        <v>839</v>
      </c>
      <c r="J27" s="19"/>
      <c r="K27" s="25">
        <f>SUM('July 2014'!I27,'Aug 2014'!I27,'Sept 2014'!I27,'Oct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163099</v>
      </c>
      <c r="F29" s="18">
        <v>242</v>
      </c>
      <c r="G29" s="16">
        <v>4</v>
      </c>
      <c r="H29" s="19">
        <f>G29*H6</f>
        <v>112</v>
      </c>
      <c r="I29" s="25">
        <f t="shared" si="1"/>
        <v>354</v>
      </c>
      <c r="J29" s="19"/>
      <c r="K29" s="25">
        <f>SUM('July 2014'!I29,'Aug 2014'!I29,'Sept 2014'!I29,'Oct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194776</v>
      </c>
      <c r="F30" s="18">
        <v>378</v>
      </c>
      <c r="G30" s="16">
        <v>8</v>
      </c>
      <c r="H30" s="19">
        <f>G30*H6</f>
        <v>224</v>
      </c>
      <c r="I30" s="25">
        <f t="shared" si="1"/>
        <v>602</v>
      </c>
      <c r="J30" s="19"/>
      <c r="K30" s="25">
        <f>SUM('July 2014'!I30,'Aug 2014'!I30,'Sept 2014'!I30,'Oct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116651</v>
      </c>
      <c r="F33" s="18">
        <v>2035</v>
      </c>
      <c r="G33" s="16">
        <v>16</v>
      </c>
      <c r="H33" s="19">
        <f>G33*H6</f>
        <v>448</v>
      </c>
      <c r="I33" s="25">
        <f t="shared" si="1"/>
        <v>2483</v>
      </c>
      <c r="J33" s="19"/>
      <c r="K33" s="25">
        <f>SUM('July 2014'!I33,'Aug 2014'!I33,'Sept 2014'!I33,'Oct 2014'!I33)</f>
        <v>706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113515</v>
      </c>
      <c r="F34" s="18">
        <v>38</v>
      </c>
      <c r="G34" s="16">
        <v>4</v>
      </c>
      <c r="H34" s="19">
        <f>G34*H6</f>
        <v>112</v>
      </c>
      <c r="I34" s="25">
        <f t="shared" si="1"/>
        <v>150</v>
      </c>
      <c r="J34" s="19"/>
      <c r="K34" s="25">
        <f>SUM('July 2014'!I34,'Aug 2014'!I34,'Sept 2014'!I34,'Oct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123257</v>
      </c>
      <c r="F35" s="18">
        <v>67</v>
      </c>
      <c r="G35" s="16">
        <v>4</v>
      </c>
      <c r="H35" s="19">
        <f>G35*H6</f>
        <v>112</v>
      </c>
      <c r="I35" s="25">
        <f t="shared" si="1"/>
        <v>179</v>
      </c>
      <c r="J35" s="19"/>
      <c r="K35" s="25">
        <f>SUM('July 2014'!I35,'Aug 2014'!I35,'Sept 2014'!I35,'Oct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104512</v>
      </c>
      <c r="F36" s="18">
        <v>764</v>
      </c>
      <c r="G36" s="16">
        <v>4</v>
      </c>
      <c r="H36" s="19">
        <f>G36*H6</f>
        <v>112</v>
      </c>
      <c r="I36" s="25">
        <f t="shared" si="1"/>
        <v>876</v>
      </c>
      <c r="J36" s="19">
        <v>1428.3</v>
      </c>
      <c r="K36" s="25">
        <f>SUM('July 2014'!I36,'Aug 2014'!I36,'Sept 2014'!I36,'Oct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101010</v>
      </c>
      <c r="F37" s="18">
        <v>35</v>
      </c>
      <c r="G37" s="16">
        <v>4</v>
      </c>
      <c r="H37" s="19">
        <f>G37*H6</f>
        <v>112</v>
      </c>
      <c r="I37" s="25">
        <f t="shared" si="1"/>
        <v>147</v>
      </c>
      <c r="J37" s="19">
        <v>2737.09</v>
      </c>
      <c r="K37" s="25">
        <f>SUM('July 2014'!I37,'Aug 2014'!I37,'Sept 2014'!I37,'Oct 2014'!I37)</f>
        <v>987</v>
      </c>
      <c r="L37" s="19">
        <v>395</v>
      </c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40218</v>
      </c>
      <c r="F47" s="18">
        <v>65</v>
      </c>
      <c r="G47" s="16">
        <v>4</v>
      </c>
      <c r="H47" s="19">
        <f>G47*H6</f>
        <v>112</v>
      </c>
      <c r="I47" s="25">
        <f t="shared" si="1"/>
        <v>177</v>
      </c>
      <c r="J47" s="19"/>
      <c r="K47" s="25">
        <f>SUM('July 2014'!I47,'Aug 2014'!I47,'Sept 2014'!I47,'Oct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8461</v>
      </c>
      <c r="F48" s="18">
        <v>68</v>
      </c>
      <c r="G48" s="16">
        <v>4</v>
      </c>
      <c r="H48" s="19">
        <v>112</v>
      </c>
      <c r="I48" s="25">
        <f t="shared" si="1"/>
        <v>180</v>
      </c>
      <c r="J48" s="19"/>
      <c r="K48" s="25">
        <f>SUM('July 2014'!I48,'Aug 2014'!I48,'Sept 2014'!I48,'Oct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10981</v>
      </c>
      <c r="F49" s="18">
        <v>125</v>
      </c>
      <c r="G49" s="16">
        <v>6</v>
      </c>
      <c r="H49" s="19">
        <f>G49*H6</f>
        <v>168</v>
      </c>
      <c r="I49" s="25">
        <f t="shared" si="1"/>
        <v>293</v>
      </c>
      <c r="J49" s="19"/>
      <c r="K49" s="25">
        <f>SUM('July 2014'!I49,'Aug 2014'!I49,'Sept 2014'!I49,'Oct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11465</v>
      </c>
      <c r="F50" s="18">
        <v>41</v>
      </c>
      <c r="G50" s="16">
        <v>4</v>
      </c>
      <c r="H50" s="19">
        <f>G50*H6</f>
        <v>112</v>
      </c>
      <c r="I50" s="25">
        <f t="shared" si="1"/>
        <v>153</v>
      </c>
      <c r="J50" s="19"/>
      <c r="K50" s="25">
        <f>SUM('July 2014'!I50,'Aug 2014'!I50,'Sept 2014'!I50,'Oct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118729</v>
      </c>
      <c r="F52" s="18">
        <v>271</v>
      </c>
      <c r="G52" s="16">
        <v>14</v>
      </c>
      <c r="H52" s="19">
        <v>392</v>
      </c>
      <c r="I52" s="25">
        <f t="shared" si="1"/>
        <v>663</v>
      </c>
      <c r="J52" s="19"/>
      <c r="K52" s="25">
        <f>SUM('July 2014'!I52,'Aug 2014'!I52,'Sept 2014'!I52,'Oct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88054</v>
      </c>
      <c r="F53" s="18">
        <v>236</v>
      </c>
      <c r="G53" s="16">
        <v>10</v>
      </c>
      <c r="H53" s="19">
        <f>G53*H6</f>
        <v>280</v>
      </c>
      <c r="I53" s="25">
        <f t="shared" si="1"/>
        <v>516</v>
      </c>
      <c r="J53" s="19"/>
      <c r="K53" s="25">
        <f>SUM('July 2014'!I53,'Aug 2014'!I53,'Sept 2014'!I53,'Oct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9192</v>
      </c>
      <c r="G54" s="21">
        <f>SUM(G8:G53)</f>
        <v>180</v>
      </c>
      <c r="H54" s="21">
        <f t="shared" ref="H54:L54" si="2">SUM(H8:H53)</f>
        <v>5040</v>
      </c>
      <c r="I54" s="21">
        <f>SUM(I8:I53)</f>
        <v>14232</v>
      </c>
      <c r="J54" s="21">
        <f t="shared" si="2"/>
        <v>4165.3900000000003</v>
      </c>
      <c r="K54" s="21">
        <f t="shared" si="2"/>
        <v>51474</v>
      </c>
      <c r="L54" s="21">
        <f t="shared" si="2"/>
        <v>395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9" workbookViewId="0">
      <selection activeCell="I23" sqref="I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2305</v>
      </c>
      <c r="G4" s="12">
        <f t="shared" ref="G4:L4" si="0">G54</f>
        <v>102</v>
      </c>
      <c r="H4" s="12">
        <f t="shared" si="0"/>
        <v>2856</v>
      </c>
      <c r="I4" s="12">
        <f t="shared" si="0"/>
        <v>5188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6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65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65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65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65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65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65">
        <v>3765</v>
      </c>
      <c r="F14" s="18">
        <v>63</v>
      </c>
      <c r="G14" s="16">
        <v>4</v>
      </c>
      <c r="H14" s="19">
        <f>G14*H6</f>
        <v>112</v>
      </c>
      <c r="I14" s="25">
        <f t="shared" si="1"/>
        <v>175</v>
      </c>
      <c r="J14" s="19"/>
      <c r="K14" s="25">
        <f>SUM('July 2014'!I14,'Aug 2014'!I14,'Sept 2014'!I14,'Oct 2014'!I14,'Nov 2014'!I14)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65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65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65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65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65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65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65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65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65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65">
        <v>265216</v>
      </c>
      <c r="F24" s="18">
        <v>72</v>
      </c>
      <c r="G24" s="16">
        <v>8</v>
      </c>
      <c r="H24" s="19">
        <f>G24*H6</f>
        <v>224</v>
      </c>
      <c r="I24" s="25">
        <f t="shared" si="1"/>
        <v>296</v>
      </c>
      <c r="J24" s="19"/>
      <c r="K24" s="25">
        <f>SUM('July 2014'!I24,'Aug 2014'!I24,'Sept 2014'!I24,'Oct 2014'!I24,'Nov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65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65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65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65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65"/>
      <c r="G29" s="16"/>
      <c r="H29" s="19">
        <f>G29*H6</f>
        <v>0</v>
      </c>
      <c r="I29" s="25">
        <f>SUM(F30,H29)</f>
        <v>123</v>
      </c>
      <c r="J29" s="19"/>
      <c r="K29" s="25">
        <f>SUM('July 2014'!I29,'Aug 2014'!I29,'Sept 2014'!I29,'Oct 2014'!I29,'Nov 2014'!I29)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65">
        <v>197075</v>
      </c>
      <c r="F30" s="18">
        <v>123</v>
      </c>
      <c r="G30" s="16">
        <v>4</v>
      </c>
      <c r="H30" s="19">
        <f>G30*H6</f>
        <v>112</v>
      </c>
      <c r="I30" s="25">
        <f>SUM(F31,H30)</f>
        <v>327</v>
      </c>
      <c r="J30" s="19"/>
      <c r="K30" s="25">
        <f>SUM('July 2014'!I30,'Aug 2014'!I30,'Sept 2014'!I30,'Oct 2014'!I30,'Nov 2014'!I30)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65">
        <v>241928</v>
      </c>
      <c r="F31" s="18">
        <v>215</v>
      </c>
      <c r="G31" s="16">
        <v>10</v>
      </c>
      <c r="H31" s="19">
        <f>G31*H6</f>
        <v>280</v>
      </c>
      <c r="I31" s="25">
        <f>SUM(F32,H31)</f>
        <v>307</v>
      </c>
      <c r="J31" s="19"/>
      <c r="K31" s="25">
        <f>SUM('July 2014'!I31,'Aug 2014'!I31,'Sept 2014'!I31,'Oct 2014'!I31,'Nov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65">
        <v>157766</v>
      </c>
      <c r="F32" s="18">
        <v>27</v>
      </c>
      <c r="G32" s="16">
        <v>4</v>
      </c>
      <c r="H32" s="19">
        <f>G32*H6</f>
        <v>112</v>
      </c>
      <c r="I32" s="25">
        <f t="shared" si="1"/>
        <v>139</v>
      </c>
      <c r="J32" s="19"/>
      <c r="K32" s="25">
        <f>SUM('July 2014'!I32,'Aug 2014'!I32,'Sept 2014'!I32,'Oct 2014'!I32,'Nov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65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65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65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65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65">
        <v>102368</v>
      </c>
      <c r="F37" s="18">
        <v>296</v>
      </c>
      <c r="G37" s="16">
        <v>6</v>
      </c>
      <c r="H37" s="19">
        <f>G37*H6</f>
        <v>168</v>
      </c>
      <c r="I37" s="25">
        <f t="shared" si="1"/>
        <v>464</v>
      </c>
      <c r="J37" s="19"/>
      <c r="K37" s="25">
        <f>SUM('July 2014'!I37,'Aug 2014'!I37,'Sept 2014'!I37,'Oct 2014'!I37,'Nov 2014'!I37)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65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65">
        <v>91387</v>
      </c>
      <c r="F39" s="18">
        <v>52</v>
      </c>
      <c r="G39" s="16">
        <v>4</v>
      </c>
      <c r="H39" s="19">
        <f>G39*H6</f>
        <v>112</v>
      </c>
      <c r="I39" s="25">
        <f t="shared" si="1"/>
        <v>164</v>
      </c>
      <c r="J39" s="19"/>
      <c r="K39" s="25">
        <f>SUM('July 2014'!I39,'Aug 2014'!I39,'Sept 2014'!I39,'Oct 2014'!I39,'Nov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65">
        <v>103686</v>
      </c>
      <c r="F40" s="18">
        <v>603</v>
      </c>
      <c r="G40" s="16">
        <v>10</v>
      </c>
      <c r="H40" s="19">
        <f>G40*H6</f>
        <v>280</v>
      </c>
      <c r="I40" s="25">
        <f t="shared" si="1"/>
        <v>883</v>
      </c>
      <c r="J40" s="19"/>
      <c r="K40" s="25">
        <f>SUM('July 2014'!I40,'Aug 2014'!I40,'Sept 2014'!I40,'Oct 2014'!I40,'Nov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65">
        <v>46064</v>
      </c>
      <c r="F41" s="18">
        <v>29</v>
      </c>
      <c r="G41" s="16">
        <v>4</v>
      </c>
      <c r="H41" s="19">
        <f>G41*H6</f>
        <v>112</v>
      </c>
      <c r="I41" s="25">
        <f t="shared" si="1"/>
        <v>141</v>
      </c>
      <c r="J41" s="19"/>
      <c r="K41" s="25">
        <f>SUM('July 2014'!I41,'Aug 2014'!I41,'Sept 2014'!I41,'Oct 2014'!I41,'Nov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65">
        <v>48254</v>
      </c>
      <c r="F42" s="18">
        <v>28</v>
      </c>
      <c r="G42" s="16">
        <v>4</v>
      </c>
      <c r="H42" s="19">
        <f>G42*H6</f>
        <v>112</v>
      </c>
      <c r="I42" s="25">
        <f t="shared" si="1"/>
        <v>140</v>
      </c>
      <c r="J42" s="19"/>
      <c r="K42" s="25">
        <f>SUM('July 2014'!I42,'Aug 2014'!I42,'Sept 2014'!I42,'Oct 2014'!I42,'Nov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65">
        <v>45244</v>
      </c>
      <c r="F43" s="18">
        <v>125</v>
      </c>
      <c r="G43" s="16">
        <v>10</v>
      </c>
      <c r="H43" s="19">
        <f>G43*H6</f>
        <v>280</v>
      </c>
      <c r="I43" s="25">
        <f t="shared" si="1"/>
        <v>405</v>
      </c>
      <c r="J43" s="19"/>
      <c r="K43" s="25">
        <f>SUM('July 2014'!I43,'Aug 2014'!I43,'Sept 2014'!I43,'Oct 2014'!I43,'Nov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65">
        <v>35104</v>
      </c>
      <c r="F44" s="18">
        <v>50</v>
      </c>
      <c r="G44" s="16">
        <v>4</v>
      </c>
      <c r="H44" s="19">
        <f>G44*H6</f>
        <v>112</v>
      </c>
      <c r="I44" s="25">
        <f t="shared" si="1"/>
        <v>162</v>
      </c>
      <c r="J44" s="19"/>
      <c r="K44" s="25">
        <f>SUM('July 2014'!I44,'Aug 2014'!I44,'Sept 2014'!I44,'Oct 2014'!I44,'Nov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65">
        <v>36104</v>
      </c>
      <c r="F45" s="18">
        <v>77</v>
      </c>
      <c r="G45" s="16">
        <v>6</v>
      </c>
      <c r="H45" s="19">
        <f>G45*H6</f>
        <v>168</v>
      </c>
      <c r="I45" s="25">
        <f t="shared" si="1"/>
        <v>245</v>
      </c>
      <c r="J45" s="19"/>
      <c r="K45" s="25">
        <f>SUM('July 2014'!I45,'Aug 2014'!I45,'Sept 2014'!I45,'Oct 2014'!I45,'Nov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65">
        <v>30059</v>
      </c>
      <c r="F46" s="18">
        <v>86</v>
      </c>
      <c r="G46" s="16">
        <v>4</v>
      </c>
      <c r="H46" s="19">
        <f>G46*H6</f>
        <v>112</v>
      </c>
      <c r="I46" s="25">
        <f t="shared" si="1"/>
        <v>198</v>
      </c>
      <c r="J46" s="19"/>
      <c r="K46" s="25">
        <f>SUM('July 2014'!I46,'Aug 2014'!I46,'Sept 2014'!I46,'Oct 2014'!I46,'Nov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65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65">
        <v>10604</v>
      </c>
      <c r="F48" s="18">
        <v>24</v>
      </c>
      <c r="G48" s="16">
        <v>4</v>
      </c>
      <c r="H48" s="19">
        <f>G48*H6</f>
        <v>112</v>
      </c>
      <c r="I48" s="25">
        <f t="shared" si="1"/>
        <v>136</v>
      </c>
      <c r="J48" s="19"/>
      <c r="K48" s="25">
        <f>SUM('July 2014'!I48,'Aug 2014'!I48,'Sept 2014'!I48,'Oct 2014'!I48,'Nov 2014'!I48)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65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65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65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65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65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67"/>
      <c r="F54" s="21">
        <f>SUM(F8:F53)</f>
        <v>2305</v>
      </c>
      <c r="G54" s="21">
        <f>SUM(G8:G53)</f>
        <v>102</v>
      </c>
      <c r="H54" s="21">
        <f t="shared" ref="H54:L54" si="2">SUM(H8:H53)</f>
        <v>2856</v>
      </c>
      <c r="I54" s="21">
        <f>SUM(I8:I53)</f>
        <v>5188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5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9873</v>
      </c>
      <c r="G4" s="12">
        <f t="shared" ref="G4:L4" si="0">G54</f>
        <v>239</v>
      </c>
      <c r="H4" s="12">
        <f t="shared" si="0"/>
        <v>6692</v>
      </c>
      <c r="I4" s="12">
        <f t="shared" si="0"/>
        <v>19488</v>
      </c>
      <c r="J4" s="12">
        <f t="shared" si="0"/>
        <v>0</v>
      </c>
      <c r="K4" s="12">
        <f t="shared" si="0"/>
        <v>70894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16628</v>
      </c>
      <c r="F12" s="18">
        <v>27</v>
      </c>
      <c r="G12" s="16">
        <v>4</v>
      </c>
      <c r="H12" s="19">
        <f>G12*H6</f>
        <v>112</v>
      </c>
      <c r="I12" s="25">
        <f t="shared" si="1"/>
        <v>139</v>
      </c>
      <c r="J12" s="19"/>
      <c r="K12" s="25">
        <f>SUM('July 2014'!I12,'Aug 2014'!I12,'Sept 2014'!I12,'Oct 2014'!I12,'Nov 2014'!I12,'Dec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15</v>
      </c>
      <c r="G13" s="16">
        <v>4</v>
      </c>
      <c r="H13" s="19">
        <f>G13*H6</f>
        <v>112</v>
      </c>
      <c r="I13" s="25">
        <f t="shared" si="1"/>
        <v>127</v>
      </c>
      <c r="J13" s="19"/>
      <c r="K13" s="25">
        <f>SUM('July 2014'!I13,'Aug 2014'!I13,'Sept 2014'!I13,'Oct 2014'!I13,'Nov 2014'!I13,'Dec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45428</v>
      </c>
      <c r="F15" s="18">
        <v>52</v>
      </c>
      <c r="G15" s="16">
        <v>4</v>
      </c>
      <c r="H15" s="19">
        <f>G15*H6</f>
        <v>112</v>
      </c>
      <c r="I15" s="25">
        <f t="shared" si="1"/>
        <v>164</v>
      </c>
      <c r="J15" s="19"/>
      <c r="K15" s="25">
        <f>SUM('July 2014'!I15,'Aug 2014'!I15,'Sept 2014'!I15,'Oct 2014'!I15,'Nov 2014'!I15,'Dec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5234</v>
      </c>
      <c r="F16" s="18">
        <v>94</v>
      </c>
      <c r="G16" s="16">
        <v>8</v>
      </c>
      <c r="H16" s="19">
        <f>G16*H6</f>
        <v>224</v>
      </c>
      <c r="I16" s="25">
        <f t="shared" si="1"/>
        <v>318</v>
      </c>
      <c r="J16" s="19"/>
      <c r="K16" s="25">
        <f>SUM('July 2014'!I16,'Aug 2014'!I16,'Sept 2014'!I16,'Oct 2014'!I16,'Nov 2014'!I16,'Dec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196364</v>
      </c>
      <c r="F17" s="18">
        <v>35</v>
      </c>
      <c r="G17" s="16">
        <v>4</v>
      </c>
      <c r="H17" s="19">
        <f>G17*H6</f>
        <v>112</v>
      </c>
      <c r="I17" s="25">
        <f t="shared" si="1"/>
        <v>147</v>
      </c>
      <c r="J17" s="19"/>
      <c r="K17" s="25">
        <f>SUM('July 2014'!I17,'Aug 2014'!I17,'Sept 2014'!I17,'Oct 2014'!I17,'Nov 2014'!I17,'Dec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299960</v>
      </c>
      <c r="F18" s="18">
        <v>24</v>
      </c>
      <c r="G18" s="16">
        <v>4</v>
      </c>
      <c r="H18" s="19">
        <f>G18*H6</f>
        <v>112</v>
      </c>
      <c r="I18" s="25">
        <f t="shared" si="1"/>
        <v>136</v>
      </c>
      <c r="J18" s="19"/>
      <c r="K18" s="25">
        <f>SUM('July 2014'!I18,'Aug 2014'!I18,'Sept 2014'!I18,'Oct 2014'!I18,'Nov 2014'!I18,'Dec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265864</v>
      </c>
      <c r="F19" s="18">
        <v>236</v>
      </c>
      <c r="G19" s="16">
        <v>4</v>
      </c>
      <c r="H19" s="19">
        <f>G19*H6</f>
        <v>112</v>
      </c>
      <c r="I19" s="25">
        <f t="shared" si="1"/>
        <v>348</v>
      </c>
      <c r="J19" s="19"/>
      <c r="K19" s="25">
        <f>SUM('July 2014'!I19,'Aug 2014'!I19,'Sept 2014'!I19,'Oct 2014'!I19,'Nov 2014'!I19,'Dec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2014'!I20,'Dec 2014'!I20)</f>
        <v>1384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240373</v>
      </c>
      <c r="F21" s="18">
        <v>17</v>
      </c>
      <c r="G21" s="16">
        <v>4</v>
      </c>
      <c r="H21" s="19">
        <f>G21*H6</f>
        <v>112</v>
      </c>
      <c r="I21" s="25">
        <f t="shared" si="1"/>
        <v>129</v>
      </c>
      <c r="J21" s="19"/>
      <c r="K21" s="25">
        <f>SUM('July 2014'!I21,'Aug 2014'!I21,'Sept 2014'!I21,'Oct 2014'!I21,'Nov 2014'!I21,'Dec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195589</v>
      </c>
      <c r="F22" s="18">
        <v>1791</v>
      </c>
      <c r="G22" s="16">
        <v>16</v>
      </c>
      <c r="H22" s="19">
        <f>G22*H6</f>
        <v>448</v>
      </c>
      <c r="I22" s="25">
        <f t="shared" si="1"/>
        <v>2239</v>
      </c>
      <c r="J22" s="19"/>
      <c r="K22" s="25">
        <f>SUM('July 2014'!I22,'Aug 2014'!I22,'Sept 2014'!I22,'Oct 2014'!I22,'Nov 2014'!I22,'Dec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37645</v>
      </c>
      <c r="F23" s="18">
        <v>185</v>
      </c>
      <c r="G23" s="16">
        <v>13</v>
      </c>
      <c r="H23" s="19">
        <v>364</v>
      </c>
      <c r="I23" s="25">
        <v>3472</v>
      </c>
      <c r="J23" s="19"/>
      <c r="K23" s="25">
        <f>SUM('July 2014'!I23,'Aug 2014'!I23,'Sept 2014'!I23,'Oct 2014'!I23,'Nov 2014'!I23,'Dec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266426</v>
      </c>
      <c r="F24" s="18">
        <v>41</v>
      </c>
      <c r="G24" s="16">
        <v>4</v>
      </c>
      <c r="H24" s="19">
        <f>G24*H6</f>
        <v>112</v>
      </c>
      <c r="I24" s="25">
        <f t="shared" si="1"/>
        <v>153</v>
      </c>
      <c r="J24" s="19"/>
      <c r="K24" s="25">
        <f>SUM('July 2014'!I24,'Aug 2014'!I24,'Sept 2014'!I24,'Oct 2014'!I24,'Nov 2014'!I24,'Dec 2014'!I24)</f>
        <v>3034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255163</v>
      </c>
      <c r="F25" s="18">
        <v>326</v>
      </c>
      <c r="G25" s="16">
        <v>10</v>
      </c>
      <c r="H25" s="19">
        <f>G25*H6</f>
        <v>280</v>
      </c>
      <c r="I25" s="25">
        <f t="shared" si="1"/>
        <v>606</v>
      </c>
      <c r="J25" s="19"/>
      <c r="K25" s="25">
        <f>SUM('July 2014'!I25,'Aug 2014'!I25,'Sept 2014'!I25,'Oct 2014'!I25,'Nov 2014'!I25,'Dec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2014'!I26,'Dec 2014'!I26)</f>
        <v>1567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218232</v>
      </c>
      <c r="F27" s="18">
        <v>486</v>
      </c>
      <c r="G27" s="16">
        <v>6</v>
      </c>
      <c r="H27" s="19">
        <f>G27*H6</f>
        <v>168</v>
      </c>
      <c r="I27" s="25">
        <f t="shared" si="1"/>
        <v>654</v>
      </c>
      <c r="J27" s="19"/>
      <c r="K27" s="25">
        <f>SUM('July 2014'!I27,'Aug 2014'!I27,'Sept 2014'!I27,'Oct 2014'!I27,'Nov 2014'!I27,'Dec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192565</v>
      </c>
      <c r="F28" s="18">
        <v>175</v>
      </c>
      <c r="G28" s="16">
        <v>10</v>
      </c>
      <c r="H28" s="19">
        <f>G28*H6</f>
        <v>280</v>
      </c>
      <c r="I28" s="25">
        <f t="shared" si="1"/>
        <v>455</v>
      </c>
      <c r="J28" s="19"/>
      <c r="K28" s="25">
        <f>SUM('July 2014'!I28,'Aug 2014'!I28,'Sept 2014'!I28,'Oct 2014'!I28,'Nov 2014'!I28,'Dec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165665</v>
      </c>
      <c r="F29" s="18">
        <v>368</v>
      </c>
      <c r="G29" s="16">
        <v>4</v>
      </c>
      <c r="H29" s="19">
        <f>G29*H6</f>
        <v>112</v>
      </c>
      <c r="I29" s="25">
        <f t="shared" si="1"/>
        <v>480</v>
      </c>
      <c r="J29" s="19"/>
      <c r="K29" s="25">
        <f>SUM('July 2014'!I29,'Aug 2014'!I29,'Sept 2014'!I29,'Oct 2014'!I29,'Nov 2014'!I29,'Dec 2014'!I29)</f>
        <v>1842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200212</v>
      </c>
      <c r="F30" s="18">
        <v>515</v>
      </c>
      <c r="G30" s="16">
        <v>6</v>
      </c>
      <c r="H30" s="19">
        <f>G30*H6</f>
        <v>168</v>
      </c>
      <c r="I30" s="25">
        <f t="shared" si="1"/>
        <v>683</v>
      </c>
      <c r="J30" s="19"/>
      <c r="K30" s="25">
        <f>SUM('July 2014'!I30,'Aug 2014'!I30,'Sept 2014'!I30,'Oct 2014'!I30,'Nov 2014'!I30,'Dec 2014'!I30)</f>
        <v>2798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158084</v>
      </c>
      <c r="F32" s="18">
        <v>48</v>
      </c>
      <c r="G32" s="16">
        <v>4</v>
      </c>
      <c r="H32" s="19">
        <f>G32*H6</f>
        <v>112</v>
      </c>
      <c r="I32" s="25">
        <f t="shared" si="1"/>
        <v>160</v>
      </c>
      <c r="J32" s="19"/>
      <c r="K32" s="25">
        <f>SUM('July 2014'!I32,'Aug 2014'!I32,'Sept 2014'!I32,'Oct 2014'!I32,'Nov 2014'!I32,'Dec 2014'!I32)</f>
        <v>429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118582</v>
      </c>
      <c r="F33" s="18">
        <v>137</v>
      </c>
      <c r="G33" s="16">
        <v>6</v>
      </c>
      <c r="H33" s="19">
        <f>G33*H6</f>
        <v>168</v>
      </c>
      <c r="I33" s="25">
        <f t="shared" si="1"/>
        <v>305</v>
      </c>
      <c r="J33" s="19"/>
      <c r="K33" s="25">
        <f>SUM('July 2014'!I33,'Aug 2014'!I33,'Sept 2014'!I33,'Oct 2014'!I33,'Nov 2014'!I33,'Dec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177477</v>
      </c>
      <c r="F34" s="18">
        <v>1015</v>
      </c>
      <c r="G34" s="16">
        <v>8</v>
      </c>
      <c r="H34" s="19">
        <f>G34*H6</f>
        <v>224</v>
      </c>
      <c r="I34" s="25">
        <f t="shared" si="1"/>
        <v>1239</v>
      </c>
      <c r="J34" s="19"/>
      <c r="K34" s="25">
        <f>SUM('July 2014'!I34,'Aug 2014'!I34,'Sept 2014'!I34,'Oct 2014'!I34,'Nov 2014'!I34,'Dec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125845</v>
      </c>
      <c r="F35" s="18">
        <v>633</v>
      </c>
      <c r="G35" s="16">
        <v>8</v>
      </c>
      <c r="H35" s="19">
        <f>G35*H6</f>
        <v>224</v>
      </c>
      <c r="I35" s="25">
        <f t="shared" si="1"/>
        <v>857</v>
      </c>
      <c r="J35" s="19"/>
      <c r="K35" s="25">
        <f>SUM('July 2014'!I35,'Aug 2014'!I35,'Sept 2014'!I35,'Oct 2014'!I35,'Nov 2014'!I35,'Dec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105035</v>
      </c>
      <c r="F36" s="18">
        <v>29</v>
      </c>
      <c r="G36" s="16">
        <v>4</v>
      </c>
      <c r="H36" s="19">
        <f>G36*H6</f>
        <v>112</v>
      </c>
      <c r="I36" s="25">
        <f t="shared" si="1"/>
        <v>141</v>
      </c>
      <c r="J36" s="19"/>
      <c r="K36" s="25">
        <f>SUM('July 2014'!I36,'Aug 2014'!I36,'Sept 2014'!I36,'Oct 2014'!I36,'Nov 2014'!I36,'Dec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104324</v>
      </c>
      <c r="F37" s="18">
        <v>1206</v>
      </c>
      <c r="G37" s="16">
        <v>10</v>
      </c>
      <c r="H37" s="19">
        <f>G37*H6</f>
        <v>280</v>
      </c>
      <c r="I37" s="25">
        <f t="shared" si="1"/>
        <v>1486</v>
      </c>
      <c r="J37" s="19"/>
      <c r="K37" s="25">
        <f>SUM('July 2014'!I37,'Aug 2014'!I37,'Sept 2014'!I37,'Oct 2014'!I37,'Nov 2014'!I37,'Dec 2014'!I37)</f>
        <v>1598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80767</v>
      </c>
      <c r="F38" s="18">
        <v>548</v>
      </c>
      <c r="G38" s="16">
        <v>6</v>
      </c>
      <c r="H38" s="19">
        <f>G38*H6</f>
        <v>168</v>
      </c>
      <c r="I38" s="25">
        <f t="shared" si="1"/>
        <v>716</v>
      </c>
      <c r="J38" s="19"/>
      <c r="K38" s="25">
        <f>SUM('July 2014'!I38,'Aug 2014'!I38,'Sept 2014'!I38,'Oct 2014'!I38,'Nov 2014'!I38,'Dec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94799</v>
      </c>
      <c r="F39" s="18">
        <v>181</v>
      </c>
      <c r="G39" s="16">
        <v>6</v>
      </c>
      <c r="H39" s="19">
        <f>G39*H6</f>
        <v>168</v>
      </c>
      <c r="I39" s="25">
        <f t="shared" si="1"/>
        <v>349</v>
      </c>
      <c r="J39" s="19"/>
      <c r="K39" s="25">
        <f>SUM('July 2014'!I39,'Aug 2014'!I39,'Sept 2014'!I39,'Oct 2014'!I39,'Nov 2014'!I39,'Dec 2014'!I39)</f>
        <v>1923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106447</v>
      </c>
      <c r="F40" s="18">
        <v>29</v>
      </c>
      <c r="G40" s="16">
        <v>4</v>
      </c>
      <c r="H40" s="19">
        <f>G40*H6</f>
        <v>112</v>
      </c>
      <c r="I40" s="25">
        <f t="shared" si="1"/>
        <v>141</v>
      </c>
      <c r="J40" s="19"/>
      <c r="K40" s="25">
        <f>SUM('July 2014'!I40,'Aug 2014'!I40,'Sept 2014'!I40,'Oct 2014'!I40,'Nov 2014'!I40,'Dec 2014'!I40)</f>
        <v>3480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48641</v>
      </c>
      <c r="F42" s="18">
        <v>30</v>
      </c>
      <c r="G42" s="16">
        <v>4</v>
      </c>
      <c r="H42" s="19">
        <f>G42*H6</f>
        <v>112</v>
      </c>
      <c r="I42" s="25">
        <f t="shared" si="1"/>
        <v>142</v>
      </c>
      <c r="J42" s="19"/>
      <c r="K42" s="25">
        <f>SUM('July 2014'!I42,'Aug 2014'!I42,'Sept 2014'!I42,'Oct 2014'!I42,'Nov 2014'!I42,'Dec 2014'!I42)</f>
        <v>704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48000</v>
      </c>
      <c r="F43" s="18">
        <v>95</v>
      </c>
      <c r="G43" s="16">
        <v>4</v>
      </c>
      <c r="H43" s="19">
        <f>G43*H6</f>
        <v>112</v>
      </c>
      <c r="I43" s="25">
        <f t="shared" si="1"/>
        <v>207</v>
      </c>
      <c r="J43" s="19"/>
      <c r="K43" s="25">
        <f>SUM('July 2014'!I43,'Aug 2014'!I43,'Sept 2014'!I43,'Oct 2014'!I43,'Nov 2014'!I43,'Dec 2014'!I43)</f>
        <v>1959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37684</v>
      </c>
      <c r="F44" s="18">
        <v>58</v>
      </c>
      <c r="G44" s="16">
        <v>4</v>
      </c>
      <c r="H44" s="19">
        <f>G44*H6</f>
        <v>112</v>
      </c>
      <c r="I44" s="25">
        <f t="shared" si="1"/>
        <v>170</v>
      </c>
      <c r="J44" s="19"/>
      <c r="K44" s="25">
        <f>SUM('July 2014'!I44,'Aug 2014'!I44,'Sept 2014'!I44,'Oct 2014'!I44,'Nov 2014'!I44,'Dec 2014'!I44)</f>
        <v>2243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38062</v>
      </c>
      <c r="F45" s="18">
        <v>54</v>
      </c>
      <c r="G45" s="16">
        <v>4</v>
      </c>
      <c r="H45" s="19">
        <f>G45*H6</f>
        <v>112</v>
      </c>
      <c r="I45" s="25">
        <f t="shared" si="1"/>
        <v>166</v>
      </c>
      <c r="J45" s="19"/>
      <c r="K45" s="25">
        <f>SUM('July 2014'!I45,'Aug 2014'!I45,'Sept 2014'!I45,'Oct 2014'!I45,'Nov 2014'!I45,'Dec 2014'!I45)</f>
        <v>2344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31233</v>
      </c>
      <c r="F46" s="18">
        <v>44</v>
      </c>
      <c r="G46" s="16">
        <v>4</v>
      </c>
      <c r="H46" s="19">
        <f>G46*H6</f>
        <v>112</v>
      </c>
      <c r="I46" s="25">
        <f t="shared" si="1"/>
        <v>156</v>
      </c>
      <c r="J46" s="19"/>
      <c r="K46" s="25">
        <f>SUM('July 2014'!I46,'Aug 2014'!I46,'Sept 2014'!I46,'Oct 2014'!I46,'Nov 2014'!I46,'Dec 2014'!I46)</f>
        <v>944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45500</v>
      </c>
      <c r="F47" s="18">
        <v>198</v>
      </c>
      <c r="G47" s="16">
        <v>10</v>
      </c>
      <c r="H47" s="19">
        <f>G47*H6</f>
        <v>280</v>
      </c>
      <c r="I47" s="25">
        <f t="shared" si="1"/>
        <v>478</v>
      </c>
      <c r="J47" s="19"/>
      <c r="K47" s="25">
        <f>SUM('July 2014'!I47,'Aug 2014'!I47,'Sept 2014'!I47,'Oct 2014'!I47,'Nov 2014'!I47,'Dec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13137</v>
      </c>
      <c r="F48" s="18">
        <v>451</v>
      </c>
      <c r="G48" s="16">
        <v>12</v>
      </c>
      <c r="H48" s="19">
        <f>G48*H6</f>
        <v>336</v>
      </c>
      <c r="I48" s="25">
        <f t="shared" si="1"/>
        <v>787</v>
      </c>
      <c r="J48" s="19"/>
      <c r="K48" s="25">
        <f>SUM('July 2014'!I48,'Aug 2014'!I48,'Sept 2014'!I48,'Oct 2014'!I48,'Nov 2014'!I48,'Dec 2014'!I48)</f>
        <v>607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14266</v>
      </c>
      <c r="F49" s="18">
        <v>84</v>
      </c>
      <c r="G49" s="16">
        <v>8</v>
      </c>
      <c r="H49" s="19">
        <f>G49*H6</f>
        <v>224</v>
      </c>
      <c r="I49" s="25">
        <f t="shared" si="1"/>
        <v>308</v>
      </c>
      <c r="J49" s="19"/>
      <c r="K49" s="25">
        <f>SUM('July 2014'!I49,'Aug 2014'!I49,'Sept 2014'!I49,'Oct 2014'!I49,'Nov 2014'!I49,'Dec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13673</v>
      </c>
      <c r="F50" s="18">
        <v>164</v>
      </c>
      <c r="G50" s="16">
        <v>4</v>
      </c>
      <c r="H50" s="19">
        <f>G50*H6</f>
        <v>112</v>
      </c>
      <c r="I50" s="25">
        <f t="shared" si="1"/>
        <v>276</v>
      </c>
      <c r="J50" s="19"/>
      <c r="K50" s="25">
        <f>SUM('July 2014'!I50,'Aug 2014'!I50,'Sept 2014'!I50,'Oct 2014'!I50,'Nov 2014'!I50,'Dec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120309</v>
      </c>
      <c r="F52" s="18">
        <v>47</v>
      </c>
      <c r="G52" s="16">
        <v>8</v>
      </c>
      <c r="H52" s="19">
        <f>G52*H6</f>
        <v>224</v>
      </c>
      <c r="I52" s="25">
        <f t="shared" si="1"/>
        <v>271</v>
      </c>
      <c r="J52" s="19"/>
      <c r="K52" s="25">
        <f>SUM('July 2014'!I52,'Aug 2014'!I52,'Sept 2014'!I52,'Oct 2014'!I52,'Nov 2014'!I52,'Dec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9873</v>
      </c>
      <c r="G54" s="21">
        <f>SUM(G8:G53)</f>
        <v>239</v>
      </c>
      <c r="H54" s="21">
        <f t="shared" ref="H54:L54" si="2">SUM(H8:H53)</f>
        <v>6692</v>
      </c>
      <c r="I54" s="21">
        <f>SUM(I8:I53)</f>
        <v>19488</v>
      </c>
      <c r="J54" s="21">
        <f t="shared" si="2"/>
        <v>0</v>
      </c>
      <c r="K54" s="21">
        <f t="shared" si="2"/>
        <v>70894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9345</v>
      </c>
      <c r="G4" s="12">
        <f t="shared" ref="G4:L4" si="0">G54</f>
        <v>168</v>
      </c>
      <c r="H4" s="12">
        <f t="shared" si="0"/>
        <v>4704</v>
      </c>
      <c r="I4" s="12">
        <f t="shared" si="0"/>
        <v>14049</v>
      </c>
      <c r="J4" s="12">
        <f t="shared" si="0"/>
        <v>6444</v>
      </c>
      <c r="K4" s="12">
        <f t="shared" si="0"/>
        <v>90382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4878</v>
      </c>
      <c r="F14" s="18">
        <v>373</v>
      </c>
      <c r="G14" s="16">
        <v>10</v>
      </c>
      <c r="H14" s="19">
        <f>G14*H6</f>
        <v>280</v>
      </c>
      <c r="I14" s="25">
        <f t="shared" si="1"/>
        <v>653</v>
      </c>
      <c r="J14" s="19"/>
      <c r="K14" s="25">
        <f>SUM('July 2014'!I14,'Aug 2014'!I14,'Sept 2014'!I14,'Oct 2014'!I14,'Nov 2014'!I14,'Dec 2014'!I14, 'Jan 2015'!I14)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5288</v>
      </c>
      <c r="F16" s="18">
        <v>16</v>
      </c>
      <c r="G16" s="16">
        <v>4</v>
      </c>
      <c r="H16" s="19">
        <f>G16*H6</f>
        <v>112</v>
      </c>
      <c r="I16" s="25">
        <f t="shared" si="1"/>
        <v>128</v>
      </c>
      <c r="J16" s="19"/>
      <c r="K16" s="25">
        <f>SUM('July 2014'!I16,'Aug 2014'!I16,'Sept 2014'!I16,'Oct 2014'!I16,'Nov 2014'!I16,'Dec 2014'!I16, 'Jan 2015'!I16)</f>
        <v>1517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243840</v>
      </c>
      <c r="F20" s="18">
        <v>596</v>
      </c>
      <c r="G20" s="16">
        <v>10</v>
      </c>
      <c r="H20" s="19">
        <f>G20*H6</f>
        <v>280</v>
      </c>
      <c r="I20" s="25">
        <f t="shared" si="1"/>
        <v>876</v>
      </c>
      <c r="J20" s="19"/>
      <c r="K20" s="25">
        <f>SUM('July 2014'!I20,'Aug 2014'!I20,'Sept 2014'!I20,'Oct 2014'!I20,'Nov 2014'!I20,'Dec 2014'!I20, 'Jan 2015'!I20)</f>
        <v>1985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241736</v>
      </c>
      <c r="F21" s="18">
        <v>153</v>
      </c>
      <c r="G21" s="16">
        <v>6</v>
      </c>
      <c r="H21" s="19">
        <f>G21*H6</f>
        <v>168</v>
      </c>
      <c r="I21" s="25">
        <f t="shared" si="1"/>
        <v>321</v>
      </c>
      <c r="J21" s="19">
        <v>4193</v>
      </c>
      <c r="K21" s="25">
        <f>SUM('July 2014'!I21,'Aug 2014'!I21,'Sept 2014'!I21,'Oct 2014'!I21,'Nov 2014'!I21,'Dec 2014'!I21, 'Jan 2015'!I21)</f>
        <v>1067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38931</v>
      </c>
      <c r="F23" s="18">
        <v>268</v>
      </c>
      <c r="G23" s="16">
        <v>4</v>
      </c>
      <c r="H23" s="19">
        <f>G23*H6</f>
        <v>112</v>
      </c>
      <c r="I23" s="25">
        <f t="shared" si="1"/>
        <v>380</v>
      </c>
      <c r="J23" s="19"/>
      <c r="K23" s="25">
        <f>SUM('July 2014'!I23,'Aug 2014'!I23,'Sept 2014'!I23,'Oct 2014'!I23,'Nov 2014'!I23,'Dec 2014'!I23, 'Jan 2015'!I23)</f>
        <v>6580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267849</v>
      </c>
      <c r="F24" s="18">
        <v>536</v>
      </c>
      <c r="G24" s="16">
        <v>6</v>
      </c>
      <c r="H24" s="19">
        <f>G24*H6</f>
        <v>168</v>
      </c>
      <c r="I24" s="25">
        <f t="shared" si="1"/>
        <v>704</v>
      </c>
      <c r="J24" s="19">
        <v>537</v>
      </c>
      <c r="K24" s="25">
        <f>SUM('July 2014'!I24,'Aug 2014'!I24,'Sept 2014'!I24,'Oct 2014'!I24,'Nov 2014'!I24,'Dec 2014'!I24, 'Jan 2015'!I24)</f>
        <v>3187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187264</v>
      </c>
      <c r="F26" s="18">
        <v>117</v>
      </c>
      <c r="G26" s="16">
        <v>4</v>
      </c>
      <c r="H26" s="19">
        <f>G26*H6</f>
        <v>112</v>
      </c>
      <c r="I26" s="25">
        <f t="shared" si="1"/>
        <v>229</v>
      </c>
      <c r="J26" s="19"/>
      <c r="K26" s="25">
        <f>SUM('July 2014'!I26,'Aug 2014'!I26,'Sept 2014'!I26,'Oct 2014'!I26,'Nov 2014'!I26,'Dec 2014'!I26, 'Jan 2015'!I26)</f>
        <v>1849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194632</v>
      </c>
      <c r="F28" s="18">
        <v>937</v>
      </c>
      <c r="G28" s="16">
        <v>4</v>
      </c>
      <c r="H28" s="19">
        <f>G28*H6</f>
        <v>112</v>
      </c>
      <c r="I28" s="25">
        <f t="shared" si="1"/>
        <v>1049</v>
      </c>
      <c r="J28" s="19"/>
      <c r="K28" s="25">
        <f>SUM('July 2014'!I28,'Aug 2014'!I28,'Sept 2014'!I28,'Oct 2014'!I28,'Nov 2014'!I28,'Dec 2014'!I28, 'Jan 2015'!I28)</f>
        <v>1886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166220</v>
      </c>
      <c r="F29" s="18">
        <v>386</v>
      </c>
      <c r="G29" s="16">
        <v>8</v>
      </c>
      <c r="H29" s="19">
        <f>G29*H6</f>
        <v>224</v>
      </c>
      <c r="I29" s="25">
        <f t="shared" si="1"/>
        <v>610</v>
      </c>
      <c r="J29" s="19"/>
      <c r="K29" s="25">
        <f>SUM('July 2014'!I29,'Aug 2014'!I29,'Sept 2014'!I29,'Oct 2014'!I29,'Nov 2014'!I29,'Dec 2014'!I29, 'Jan 2015'!I29)</f>
        <v>2322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201887</v>
      </c>
      <c r="F30" s="18">
        <v>25</v>
      </c>
      <c r="G30" s="16">
        <v>4</v>
      </c>
      <c r="H30" s="19">
        <f>G30*H6</f>
        <v>112</v>
      </c>
      <c r="I30" s="25">
        <f t="shared" si="1"/>
        <v>137</v>
      </c>
      <c r="J30" s="19"/>
      <c r="K30" s="25">
        <f>SUM('July 2014'!I30,'Aug 2014'!I30,'Sept 2014'!I30,'Oct 2014'!I30,'Nov 2014'!I30,'Dec 2014'!I30, 'Jan 2015'!I30)</f>
        <v>3481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246575</v>
      </c>
      <c r="F31" s="18">
        <v>786</v>
      </c>
      <c r="G31" s="16">
        <v>8</v>
      </c>
      <c r="H31" s="19">
        <f>G31*H6</f>
        <v>224</v>
      </c>
      <c r="I31" s="25">
        <f t="shared" si="1"/>
        <v>1010</v>
      </c>
      <c r="J31" s="19"/>
      <c r="K31" s="25">
        <f>SUM('July 2014'!I31,'Aug 2014'!I31,'Sept 2014'!I31,'Oct 2014'!I31,'Nov 2014'!I31,'Dec 2014'!I31, 'Jan 2015'!I31)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162059</v>
      </c>
      <c r="F32" s="18">
        <v>580</v>
      </c>
      <c r="G32" s="16">
        <v>10</v>
      </c>
      <c r="H32" s="19">
        <f>G32*H6</f>
        <v>280</v>
      </c>
      <c r="I32" s="25">
        <f t="shared" si="1"/>
        <v>860</v>
      </c>
      <c r="J32" s="19"/>
      <c r="K32" s="25">
        <f>SUM('July 2014'!I32,'Aug 2014'!I32,'Sept 2014'!I32,'Oct 2014'!I32,'Nov 2014'!I32,'Dec 2014'!I32, 'Jan 2015'!I32)</f>
        <v>589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120952</v>
      </c>
      <c r="F33" s="18">
        <v>456</v>
      </c>
      <c r="G33" s="16">
        <v>8</v>
      </c>
      <c r="H33" s="19">
        <f>G33*H6</f>
        <v>224</v>
      </c>
      <c r="I33" s="25">
        <f t="shared" si="1"/>
        <v>680</v>
      </c>
      <c r="J33" s="19"/>
      <c r="K33" s="25">
        <f>SUM('July 2014'!I33,'Aug 2014'!I33,'Sept 2014'!I33,'Oct 2014'!I33,'Nov 2014'!I33,'Dec 2014'!I33, 'Jan 2015'!I33)</f>
        <v>3494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106570</v>
      </c>
      <c r="F36" s="18">
        <v>221</v>
      </c>
      <c r="G36" s="16">
        <v>10</v>
      </c>
      <c r="H36" s="19">
        <f>G36*H6</f>
        <v>280</v>
      </c>
      <c r="I36" s="25">
        <f t="shared" si="1"/>
        <v>501</v>
      </c>
      <c r="J36" s="19">
        <v>999</v>
      </c>
      <c r="K36" s="25">
        <f>SUM('July 2014'!I36,'Aug 2014'!I36,'Sept 2014'!I36,'Oct 2014'!I36,'Nov 2014'!I36,'Dec 2014'!I36, 'Jan 2015'!I36)</f>
        <v>1378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106823</v>
      </c>
      <c r="F37" s="18">
        <v>719</v>
      </c>
      <c r="G37" s="16">
        <v>6</v>
      </c>
      <c r="H37" s="19">
        <f>G37*H6</f>
        <v>168</v>
      </c>
      <c r="I37" s="25">
        <f t="shared" si="1"/>
        <v>887</v>
      </c>
      <c r="J37" s="19"/>
      <c r="K37" s="25">
        <f>SUM('July 2014'!I37,'Aug 2014'!I37,'Sept 2014'!I37,'Oct 2014'!I37,'Nov 2014'!I37,'Dec 2014'!I37, 'Jan 2015'!I37)</f>
        <v>3084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52944</v>
      </c>
      <c r="F41" s="18">
        <v>1144</v>
      </c>
      <c r="G41" s="16">
        <v>12</v>
      </c>
      <c r="H41" s="19">
        <f>G41*H6</f>
        <v>336</v>
      </c>
      <c r="I41" s="25">
        <f t="shared" si="1"/>
        <v>1480</v>
      </c>
      <c r="J41" s="19"/>
      <c r="K41" s="25">
        <f>SUM('July 2014'!I41,'Aug 2014'!I41,'Sept 2014'!I41,'Oct 2014'!I41,'Nov 2014'!I41,'Dec 2014'!I41, 'Jan 2015'!I41)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54412</v>
      </c>
      <c r="F42" s="18">
        <v>552</v>
      </c>
      <c r="G42" s="16">
        <v>10</v>
      </c>
      <c r="H42" s="19">
        <f>G42*H6</f>
        <v>280</v>
      </c>
      <c r="I42" s="25">
        <f t="shared" si="1"/>
        <v>832</v>
      </c>
      <c r="J42" s="19"/>
      <c r="K42" s="25">
        <f>SUM('July 2014'!I42,'Aug 2014'!I42,'Sept 2014'!I42,'Oct 2014'!I42,'Nov 2014'!I42,'Dec 2014'!I42, 'Jan 2015'!I42)</f>
        <v>846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51303</v>
      </c>
      <c r="F43" s="18">
        <v>82</v>
      </c>
      <c r="G43" s="16">
        <v>4</v>
      </c>
      <c r="H43" s="19">
        <f>G43*H6</f>
        <v>112</v>
      </c>
      <c r="I43" s="25">
        <f t="shared" si="1"/>
        <v>194</v>
      </c>
      <c r="J43" s="19"/>
      <c r="K43" s="25">
        <f>SUM('July 2014'!I43,'Aug 2014'!I43,'Sept 2014'!I43,'Oct 2014'!I43,'Nov 2014'!I43,'Dec 2014'!I43, 'Jan 2015'!I43)</f>
        <v>2166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41142</v>
      </c>
      <c r="F44" s="18">
        <v>200</v>
      </c>
      <c r="G44" s="16">
        <v>10</v>
      </c>
      <c r="H44" s="19">
        <f>G44*H6</f>
        <v>280</v>
      </c>
      <c r="I44" s="25">
        <f t="shared" si="1"/>
        <v>480</v>
      </c>
      <c r="J44" s="19"/>
      <c r="K44" s="25">
        <f>SUM('July 2014'!I44,'Aug 2014'!I44,'Sept 2014'!I44,'Oct 2014'!I44,'Nov 2014'!I44,'Dec 2014'!I44, 'Jan 2015'!I44)</f>
        <v>2413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39660</v>
      </c>
      <c r="F45" s="18">
        <v>103</v>
      </c>
      <c r="G45" s="16">
        <v>8</v>
      </c>
      <c r="H45" s="19">
        <f>G45*H6</f>
        <v>224</v>
      </c>
      <c r="I45" s="25">
        <f t="shared" si="1"/>
        <v>327</v>
      </c>
      <c r="J45" s="19"/>
      <c r="K45" s="25">
        <f>SUM('July 2014'!I45,'Aug 2014'!I45,'Sept 2014'!I45,'Oct 2014'!I45,'Nov 2014'!I45,'Dec 2014'!I45, 'Jan 2015'!I45)</f>
        <v>2510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34349</v>
      </c>
      <c r="F46" s="18">
        <v>707</v>
      </c>
      <c r="G46" s="16">
        <v>10</v>
      </c>
      <c r="H46" s="19">
        <f>G46*H6</f>
        <v>280</v>
      </c>
      <c r="I46" s="25">
        <f t="shared" si="1"/>
        <v>987</v>
      </c>
      <c r="J46" s="19"/>
      <c r="K46" s="25">
        <f>SUM('July 2014'!I46,'Aug 2014'!I46,'Sept 2014'!I46,'Oct 2014'!I46,'Nov 2014'!I46,'Dec 2014'!I46, 'Jan 2015'!I46)</f>
        <v>1100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15836</v>
      </c>
      <c r="F50" s="18">
        <v>148</v>
      </c>
      <c r="G50" s="16">
        <v>4</v>
      </c>
      <c r="H50" s="19">
        <f>G50*H6</f>
        <v>112</v>
      </c>
      <c r="I50" s="25">
        <f t="shared" si="1"/>
        <v>260</v>
      </c>
      <c r="J50" s="19"/>
      <c r="K50" s="25">
        <f>SUM('July 2014'!I50,'Aug 2014'!I50,'Sept 2014'!I50,'Oct 2014'!I50,'Nov 2014'!I50,'Dec 2014'!I50, 'Jan 2015'!I50)</f>
        <v>1047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>
        <v>133093</v>
      </c>
      <c r="F51" s="18">
        <v>52</v>
      </c>
      <c r="G51" s="16">
        <v>8</v>
      </c>
      <c r="H51" s="19">
        <f>G51*H6</f>
        <v>224</v>
      </c>
      <c r="I51" s="25">
        <f t="shared" si="1"/>
        <v>276</v>
      </c>
      <c r="J51" s="19">
        <v>715</v>
      </c>
      <c r="K51" s="25">
        <f>SUM('July 2014'!I51,'Aug 2014'!I51,'Sept 2014'!I51,'Oct 2014'!I51,'Nov 2014'!I51,'Dec 2014'!I51, 'Jan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89220</v>
      </c>
      <c r="F53" s="18">
        <v>188</v>
      </c>
      <c r="G53" s="16"/>
      <c r="H53" s="19">
        <f>G53*H6</f>
        <v>0</v>
      </c>
      <c r="I53" s="25">
        <f t="shared" si="1"/>
        <v>188</v>
      </c>
      <c r="J53" s="19"/>
      <c r="K53" s="25">
        <f>SUM('July 2014'!I53,'Aug 2014'!I53,'Sept 2014'!I53,'Oct 2014'!I53,'Nov 2014'!I53,'Dec 2014'!I53, 'Jan 2015'!I53)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9345</v>
      </c>
      <c r="G54" s="21">
        <f>SUM(G8:G53)</f>
        <v>168</v>
      </c>
      <c r="H54" s="21">
        <f t="shared" ref="H54:L54" si="2">SUM(H8:H53)</f>
        <v>4704</v>
      </c>
      <c r="I54" s="21">
        <f>SUM(I8:I53)</f>
        <v>14049</v>
      </c>
      <c r="J54" s="21">
        <f t="shared" si="2"/>
        <v>6444</v>
      </c>
      <c r="K54" s="21">
        <f t="shared" si="2"/>
        <v>90382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41a97716a04f20a29c0405a59104b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17927e9f19a7c398e8e269a9a56e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90377A8-5842-4DAF-8F7E-E9395D5A9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2015-02-20T17:08:22Z</cp:lastPrinted>
  <dcterms:created xsi:type="dcterms:W3CDTF">2013-07-17T03:02:03Z</dcterms:created>
  <dcterms:modified xsi:type="dcterms:W3CDTF">2015-02-20T17:08:56Z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