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0" windowWidth="12120" windowHeight="9120" tabRatio="676" firstSheet="3" activeTab="11"/>
  </bookViews>
  <sheets>
    <sheet name="July 06" sheetId="1" r:id="rId1"/>
    <sheet name="Aug 06" sheetId="2" r:id="rId2"/>
    <sheet name="Sept 06" sheetId="3" r:id="rId3"/>
    <sheet name="Oct 06" sheetId="4" r:id="rId4"/>
    <sheet name="Nov 06" sheetId="5" r:id="rId5"/>
    <sheet name="Dec 06" sheetId="6" r:id="rId6"/>
    <sheet name="Jan07" sheetId="7" r:id="rId7"/>
    <sheet name="Feb07" sheetId="8" r:id="rId8"/>
    <sheet name="Mar07" sheetId="9" r:id="rId9"/>
    <sheet name="Apr 07" sheetId="10" r:id="rId10"/>
    <sheet name="May 07" sheetId="11" r:id="rId11"/>
    <sheet name="June 07" sheetId="12" r:id="rId12"/>
    <sheet name="EOY" sheetId="13" r:id="rId13"/>
  </sheets>
  <definedNames/>
  <calcPr fullCalcOnLoad="1"/>
</workbook>
</file>

<file path=xl/comments13.xml><?xml version="1.0" encoding="utf-8"?>
<comments xmlns="http://schemas.openxmlformats.org/spreadsheetml/2006/main">
  <authors>
    <author>jannis</author>
  </authors>
  <commentList>
    <comment ref="B4" authorId="0">
      <text>
        <r>
          <rPr>
            <b/>
            <sz val="8"/>
            <rFont val="Tahoma"/>
            <family val="0"/>
          </rPr>
          <t>jannis:</t>
        </r>
        <r>
          <rPr>
            <sz val="8"/>
            <rFont val="Tahoma"/>
            <family val="0"/>
          </rPr>
          <t xml:space="preserve">
As of March 2007.</t>
        </r>
      </text>
    </comment>
  </commentList>
</comments>
</file>

<file path=xl/sharedStrings.xml><?xml version="1.0" encoding="utf-8"?>
<sst xmlns="http://schemas.openxmlformats.org/spreadsheetml/2006/main" count="367" uniqueCount="49">
  <si>
    <t>BLUEGRASS MIDDLE SCHOOL</t>
  </si>
  <si>
    <t>EAST HARDIN MIDDLE SCHOOL</t>
  </si>
  <si>
    <t>JOHN HARDIN HIGH SCHOOL</t>
  </si>
  <si>
    <t>NORTH HARDIN HIGH SCHOOL</t>
  </si>
  <si>
    <t>RADCLIFF MIDDLE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</si>
  <si>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</si>
  <si>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</si>
  <si>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</si>
  <si>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</si>
  <si>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</si>
  <si>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</si>
  <si>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</si>
  <si>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</si>
  <si>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PARKWAY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</si>
  <si>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</si>
  <si>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</si>
  <si>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</si>
  <si>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</si>
  <si>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</si>
  <si>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</si>
  <si>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</si>
  <si>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</si>
  <si>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</si>
  <si>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</si>
  <si>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</si>
  <si>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SCHOOL ACTIVITY BUDGET REPORTS</t>
  </si>
  <si>
    <t>NOTE * SCHOOL GENERATED FUNDS, DO NOT INCLUDE BOARD ALLOCATED MONIES.</t>
  </si>
  <si>
    <t>January 2007</t>
  </si>
  <si>
    <t>FEBRUARY 2007</t>
  </si>
  <si>
    <t>Report not submitted by deadline.</t>
  </si>
  <si>
    <t>MARCH 2007</t>
  </si>
  <si>
    <t>August 2006</t>
  </si>
  <si>
    <t>SEPTEMBER 2006</t>
  </si>
  <si>
    <t>OCTOBER 2006</t>
  </si>
  <si>
    <t>NOVEMBER 2006</t>
  </si>
  <si>
    <t>DECEMBER 2006</t>
  </si>
  <si>
    <t>SCHOOL ACTIVITY REPORTS</t>
  </si>
  <si>
    <t>July  2006</t>
  </si>
  <si>
    <t>Total Revenues</t>
  </si>
  <si>
    <t>Total Rev.</t>
  </si>
  <si>
    <t>Beg. Bal. July 1</t>
  </si>
  <si>
    <t>Total Expenditures</t>
  </si>
  <si>
    <t>Ending Bal. March 31</t>
  </si>
  <si>
    <t>Yearly Totals through March 2007</t>
  </si>
  <si>
    <t>APRIL 2007</t>
  </si>
  <si>
    <t xml:space="preserve"> </t>
  </si>
  <si>
    <t>MAY 2007</t>
  </si>
  <si>
    <t>June 2007</t>
  </si>
  <si>
    <t>SCHOOL ACTIVITY BUDGET BALANCE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</si>
</sst>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67" fontId="4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2" borderId="0" xfId="15" applyNumberFormat="1" applyFont="1" applyFill="1" applyAlignment="1">
      <alignment/>
    </xf>
    <xf numFmtId="167" fontId="0" fillId="2" borderId="0" xfId="15" applyNumberFormat="1" applyFill="1" applyAlignment="1">
      <alignment/>
    </xf>
    <xf numFmtId="167" fontId="0" fillId="2" borderId="0" xfId="15" applyNumberFormat="1" applyFill="1" applyAlignment="1">
      <alignment/>
    </xf>
    <xf numFmtId="167" fontId="0" fillId="2" borderId="0" xfId="15" applyNumberFormat="1" applyFont="1" applyFill="1" applyAlignment="1">
      <alignment/>
    </xf>
    <xf numFmtId="167" fontId="0" fillId="0" borderId="0" xfId="15" applyNumberFormat="1" applyFont="1" applyAlignment="1">
      <alignment/>
    </xf>
    <xf numFmtId="167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4" borderId="0" xfId="15" applyNumberFormat="1" applyFill="1" applyAlignment="1">
      <alignment/>
    </xf>
    <xf numFmtId="167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167" fontId="1" fillId="0" borderId="0" xfId="15" applyNumberFormat="1" applyFont="1" applyAlignment="1">
      <alignment horizontal="center"/>
    </xf>
    <xf numFmtId="167" fontId="0" fillId="0" borderId="0" xfId="17" applyNumberFormat="1" applyAlignment="1">
      <alignment/>
    </xf>
    <xf numFmtId="167" fontId="0" fillId="2" borderId="0" xfId="17" applyNumberFormat="1" applyFill="1" applyAlignment="1">
      <alignment/>
    </xf>
    <xf numFmtId="167" fontId="0" fillId="3" borderId="0" xfId="17" applyNumberFormat="1" applyFill="1" applyAlignment="1">
      <alignment/>
    </xf>
    <xf numFmtId="167" fontId="0" fillId="4" borderId="0" xfId="17" applyNumberFormat="1" applyFill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2">
      <selection activeCell="B6" sqref="B6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2.28125" style="12" customWidth="1"/>
    <col min="5" max="5" width="16.28125" style="12" customWidth="1"/>
    <col min="6" max="6" width="15.421875" style="12" bestFit="1" customWidth="1"/>
  </cols>
  <sheetData>
    <row r="1" spans="1:6" ht="23.25">
      <c r="A1" s="29" t="s">
        <v>36</v>
      </c>
      <c r="B1" s="29"/>
      <c r="C1" s="29"/>
      <c r="D1" s="29"/>
      <c r="E1" s="29"/>
      <c r="F1" s="29"/>
    </row>
    <row r="2" spans="1:6" ht="15.75" customHeight="1">
      <c r="A2" s="30" t="s">
        <v>37</v>
      </c>
      <c r="B2" s="30"/>
      <c r="C2" s="30"/>
      <c r="D2" s="30"/>
      <c r="E2" s="30"/>
      <c r="F2" s="30"/>
    </row>
    <row r="3" spans="1:6" ht="12.75">
      <c r="A3" s="31"/>
      <c r="B3" s="31"/>
      <c r="C3" s="31"/>
      <c r="D3" s="31"/>
      <c r="E3" s="31"/>
      <c r="F3" s="31"/>
    </row>
    <row r="4" spans="1:6" ht="20.25" customHeight="1">
      <c r="A4" s="10" t="s">
        <v>24</v>
      </c>
      <c r="B4" s="5" t="s">
        <v>23</v>
      </c>
      <c r="C4" s="5" t="s">
        <v>21</v>
      </c>
      <c r="D4" s="5" t="s">
        <v>39</v>
      </c>
      <c r="E4" s="5" t="s">
        <v>22</v>
      </c>
      <c r="F4" s="5" t="s">
        <v>18</v>
      </c>
    </row>
    <row r="5" spans="2:6" ht="6" customHeight="1">
      <c r="B5" s="6"/>
      <c r="C5" s="6"/>
      <c r="D5" s="6"/>
      <c r="E5" s="6"/>
      <c r="F5" s="7"/>
    </row>
    <row r="6" spans="1:6" ht="20.25" customHeight="1">
      <c r="A6" s="1" t="s">
        <v>20</v>
      </c>
      <c r="B6" s="11">
        <v>4574.12</v>
      </c>
      <c r="C6" s="12">
        <v>1159.65</v>
      </c>
      <c r="D6" s="12">
        <f>+B6+C6</f>
        <v>5733.77</v>
      </c>
      <c r="E6" s="12">
        <v>867.29</v>
      </c>
      <c r="F6" s="12">
        <f>B6+C6-E6</f>
        <v>4866.4800000000005</v>
      </c>
    </row>
    <row r="7" spans="1:6" ht="20.25" customHeight="1">
      <c r="A7" s="2" t="s">
        <v>6</v>
      </c>
      <c r="B7" s="13">
        <v>143007.6</v>
      </c>
      <c r="C7" s="14">
        <v>16638.3</v>
      </c>
      <c r="D7" s="14">
        <f aca="true" t="shared" si="0" ref="D7:D29">+B7+C7</f>
        <v>159645.9</v>
      </c>
      <c r="E7" s="14">
        <v>18136.12</v>
      </c>
      <c r="F7" s="14">
        <f>B7+C7-E7</f>
        <v>141509.78</v>
      </c>
    </row>
    <row r="8" spans="1:6" ht="20.25" customHeight="1">
      <c r="A8" s="1" t="s">
        <v>2</v>
      </c>
      <c r="B8" s="11">
        <v>113598.85</v>
      </c>
      <c r="C8" s="12">
        <v>1803.01</v>
      </c>
      <c r="D8" s="12">
        <f t="shared" si="0"/>
        <v>115401.86</v>
      </c>
      <c r="E8" s="12">
        <v>2271.07</v>
      </c>
      <c r="F8" s="12">
        <f>B8+C8-E8</f>
        <v>113130.79</v>
      </c>
    </row>
    <row r="9" spans="1:6" ht="20.25" customHeight="1">
      <c r="A9" s="2" t="s">
        <v>3</v>
      </c>
      <c r="B9" s="15">
        <f>182646.36+29566.8</f>
        <v>212213.15999999997</v>
      </c>
      <c r="C9" s="14">
        <f>15377.66+17346.18</f>
        <v>32723.84</v>
      </c>
      <c r="D9" s="14">
        <f t="shared" si="0"/>
        <v>244936.99999999997</v>
      </c>
      <c r="E9" s="16">
        <f>8303.35+8674.69</f>
        <v>16978.04</v>
      </c>
      <c r="F9" s="14">
        <f>B9+C9-E9</f>
        <v>227958.95999999996</v>
      </c>
    </row>
    <row r="10" spans="1:5" ht="12" customHeight="1">
      <c r="A10" s="1"/>
      <c r="B10" s="11"/>
      <c r="E10" s="17"/>
    </row>
    <row r="11" spans="1:2" ht="12" customHeight="1">
      <c r="A11" s="1"/>
      <c r="B11" s="11"/>
    </row>
    <row r="12" spans="1:6" ht="20.25" customHeight="1">
      <c r="A12" s="3" t="s">
        <v>0</v>
      </c>
      <c r="B12" s="18">
        <v>47674.01</v>
      </c>
      <c r="C12" s="19">
        <v>3492.83</v>
      </c>
      <c r="D12" s="19">
        <f t="shared" si="0"/>
        <v>51166.840000000004</v>
      </c>
      <c r="E12" s="19">
        <v>4504.12</v>
      </c>
      <c r="F12" s="19">
        <f>B12+C12-E12</f>
        <v>46662.72</v>
      </c>
    </row>
    <row r="13" spans="1:6" ht="20.25" customHeight="1">
      <c r="A13" s="1" t="s">
        <v>1</v>
      </c>
      <c r="B13" s="11">
        <v>81730.08</v>
      </c>
      <c r="C13" s="12">
        <v>6418.65</v>
      </c>
      <c r="D13" s="12">
        <f t="shared" si="0"/>
        <v>88148.73</v>
      </c>
      <c r="E13" s="12">
        <v>9574.37</v>
      </c>
      <c r="F13" s="12">
        <f>B13+C13-E13</f>
        <v>78574.36</v>
      </c>
    </row>
    <row r="14" spans="1:6" ht="20.25" customHeight="1">
      <c r="A14" s="3" t="s">
        <v>17</v>
      </c>
      <c r="B14" s="18">
        <v>99518.53</v>
      </c>
      <c r="C14" s="19">
        <v>12122.28</v>
      </c>
      <c r="D14" s="19">
        <f t="shared" si="0"/>
        <v>111640.81</v>
      </c>
      <c r="E14" s="19">
        <v>3549.96</v>
      </c>
      <c r="F14" s="19">
        <f>B14+C14-E14</f>
        <v>108090.84999999999</v>
      </c>
    </row>
    <row r="15" spans="1:6" ht="20.25" customHeight="1">
      <c r="A15" s="1" t="s">
        <v>4</v>
      </c>
      <c r="B15" s="11">
        <v>26835.87</v>
      </c>
      <c r="C15" s="12">
        <v>1010.16</v>
      </c>
      <c r="D15" s="12">
        <f t="shared" si="0"/>
        <v>27846.03</v>
      </c>
      <c r="E15" s="12">
        <v>873.76</v>
      </c>
      <c r="F15" s="12">
        <f>B15+C15-E15</f>
        <v>26972.27</v>
      </c>
    </row>
    <row r="16" spans="1:6" ht="20.25" customHeight="1">
      <c r="A16" s="3" t="s">
        <v>5</v>
      </c>
      <c r="B16" s="18">
        <v>27790.37</v>
      </c>
      <c r="C16" s="19">
        <v>87.18</v>
      </c>
      <c r="D16" s="19">
        <f t="shared" si="0"/>
        <v>27877.55</v>
      </c>
      <c r="E16" s="19">
        <v>678</v>
      </c>
      <c r="F16" s="19">
        <f>B16+C16-E16</f>
        <v>27199.55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6" ht="20.25" customHeight="1">
      <c r="A19" s="1" t="s">
        <v>19</v>
      </c>
      <c r="B19" s="11">
        <v>23920.2</v>
      </c>
      <c r="C19" s="12">
        <v>74.81</v>
      </c>
      <c r="D19" s="12">
        <f t="shared" si="0"/>
        <v>23995.010000000002</v>
      </c>
      <c r="E19" s="12">
        <v>529.72</v>
      </c>
      <c r="F19" s="12">
        <f aca="true" t="shared" si="1" ref="F19:F29">B19+C19-E19</f>
        <v>23465.29</v>
      </c>
    </row>
    <row r="20" spans="1:6" ht="20.25" customHeight="1">
      <c r="A20" s="4" t="s">
        <v>7</v>
      </c>
      <c r="B20" s="20">
        <v>83257.19</v>
      </c>
      <c r="C20" s="21">
        <v>264.17</v>
      </c>
      <c r="D20" s="21">
        <f t="shared" si="0"/>
        <v>83521.36</v>
      </c>
      <c r="E20" s="21"/>
      <c r="F20" s="21">
        <f t="shared" si="1"/>
        <v>83521.36</v>
      </c>
    </row>
    <row r="21" spans="1:6" ht="20.25" customHeight="1">
      <c r="A21" s="1" t="s">
        <v>8</v>
      </c>
      <c r="B21" s="11">
        <v>20241.46</v>
      </c>
      <c r="C21" s="12">
        <v>385.51</v>
      </c>
      <c r="D21" s="12">
        <f t="shared" si="0"/>
        <v>20626.969999999998</v>
      </c>
      <c r="E21" s="12">
        <v>837.7</v>
      </c>
      <c r="F21" s="12">
        <f t="shared" si="1"/>
        <v>19789.269999999997</v>
      </c>
    </row>
    <row r="22" spans="1:6" ht="20.25" customHeight="1">
      <c r="A22" s="4" t="s">
        <v>9</v>
      </c>
      <c r="B22" s="20">
        <v>20944.52</v>
      </c>
      <c r="C22" s="21">
        <v>510.95</v>
      </c>
      <c r="D22" s="21">
        <f t="shared" si="0"/>
        <v>21455.47</v>
      </c>
      <c r="E22" s="21">
        <v>259.97</v>
      </c>
      <c r="F22" s="21">
        <f t="shared" si="1"/>
        <v>21195.5</v>
      </c>
    </row>
    <row r="23" spans="1:6" ht="20.25" customHeight="1">
      <c r="A23" s="1" t="s">
        <v>10</v>
      </c>
      <c r="B23" s="11">
        <v>47622.24</v>
      </c>
      <c r="C23" s="12">
        <v>970.18</v>
      </c>
      <c r="D23" s="12">
        <f t="shared" si="0"/>
        <v>48592.42</v>
      </c>
      <c r="E23" s="12">
        <v>1293.69</v>
      </c>
      <c r="F23" s="12">
        <f t="shared" si="1"/>
        <v>47298.729999999996</v>
      </c>
    </row>
    <row r="24" spans="1:6" ht="20.25" customHeight="1">
      <c r="A24" s="4" t="s">
        <v>11</v>
      </c>
      <c r="B24" s="20">
        <v>20462.29</v>
      </c>
      <c r="C24" s="21">
        <v>891.06</v>
      </c>
      <c r="D24" s="21">
        <f t="shared" si="0"/>
        <v>21353.350000000002</v>
      </c>
      <c r="E24" s="21">
        <v>1511.94</v>
      </c>
      <c r="F24" s="21">
        <f t="shared" si="1"/>
        <v>19841.410000000003</v>
      </c>
    </row>
    <row r="25" spans="1:6" ht="20.25" customHeight="1">
      <c r="A25" s="1" t="s">
        <v>12</v>
      </c>
      <c r="B25" s="11">
        <v>35016.98</v>
      </c>
      <c r="C25" s="12">
        <v>110.11</v>
      </c>
      <c r="D25" s="12">
        <f t="shared" si="0"/>
        <v>35127.090000000004</v>
      </c>
      <c r="E25" s="12">
        <v>0</v>
      </c>
      <c r="F25" s="12">
        <f t="shared" si="1"/>
        <v>35127.090000000004</v>
      </c>
    </row>
    <row r="26" spans="1:6" ht="20.25" customHeight="1">
      <c r="A26" s="4" t="s">
        <v>13</v>
      </c>
      <c r="B26" s="20">
        <v>27392.71</v>
      </c>
      <c r="C26" s="21">
        <v>37.82</v>
      </c>
      <c r="D26" s="21">
        <f t="shared" si="0"/>
        <v>27430.53</v>
      </c>
      <c r="E26" s="21">
        <v>0</v>
      </c>
      <c r="F26" s="21">
        <f t="shared" si="1"/>
        <v>27430.53</v>
      </c>
    </row>
    <row r="27" spans="1:6" ht="20.25" customHeight="1">
      <c r="A27" s="1" t="s">
        <v>14</v>
      </c>
      <c r="B27" s="11">
        <v>43695.03</v>
      </c>
      <c r="C27" s="12">
        <v>1676.09</v>
      </c>
      <c r="D27" s="12">
        <f t="shared" si="0"/>
        <v>45371.119999999995</v>
      </c>
      <c r="E27" s="12">
        <v>1582.82</v>
      </c>
      <c r="F27" s="12">
        <f t="shared" si="1"/>
        <v>43788.299999999996</v>
      </c>
    </row>
    <row r="28" spans="1:6" ht="20.25" customHeight="1">
      <c r="A28" s="4" t="s">
        <v>15</v>
      </c>
      <c r="B28" s="20">
        <v>24769.27</v>
      </c>
      <c r="C28" s="21">
        <v>254.08</v>
      </c>
      <c r="D28" s="21">
        <f t="shared" si="0"/>
        <v>25023.350000000002</v>
      </c>
      <c r="E28" s="21">
        <v>1365.8</v>
      </c>
      <c r="F28" s="21">
        <f t="shared" si="1"/>
        <v>23657.550000000003</v>
      </c>
    </row>
    <row r="29" spans="1:6" ht="20.25" customHeight="1">
      <c r="A29" s="1" t="s">
        <v>16</v>
      </c>
      <c r="B29" s="11">
        <v>18822.31</v>
      </c>
      <c r="C29" s="12">
        <v>5120.75</v>
      </c>
      <c r="D29" s="12">
        <f t="shared" si="0"/>
        <v>23943.06</v>
      </c>
      <c r="E29" s="12">
        <v>405.17</v>
      </c>
      <c r="F29" s="12">
        <f t="shared" si="1"/>
        <v>23537.890000000003</v>
      </c>
    </row>
    <row r="30" spans="1:2" ht="12" customHeight="1">
      <c r="A30" s="1"/>
      <c r="B30" s="22"/>
    </row>
    <row r="31" spans="1:6" ht="20.25" customHeight="1">
      <c r="A31" s="1"/>
      <c r="B31" s="8">
        <f>SUM(B6:B30)</f>
        <v>1123086.79</v>
      </c>
      <c r="C31" s="9">
        <f>SUM(C6:C30)</f>
        <v>85751.43</v>
      </c>
      <c r="D31" s="9"/>
      <c r="E31" s="9">
        <f>SUM(E6:E30)</f>
        <v>65219.540000000015</v>
      </c>
      <c r="F31" s="9">
        <f>SUM(B31+C31-E31)</f>
        <v>1143618.68</v>
      </c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38"/>
  <sheetViews>
    <sheetView workbookViewId="0" topLeftCell="C1">
      <selection activeCell="I34" sqref="I34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44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5365.53</v>
      </c>
      <c r="C6" s="12">
        <v>4.56</v>
      </c>
      <c r="D6" s="12">
        <v>0</v>
      </c>
      <c r="E6" s="12">
        <v>5370.09</v>
      </c>
    </row>
    <row r="7" spans="1:5" ht="20.25" customHeight="1">
      <c r="A7" s="2" t="s">
        <v>6</v>
      </c>
      <c r="B7" s="13">
        <v>182847.25</v>
      </c>
      <c r="C7" s="14">
        <v>27044.85</v>
      </c>
      <c r="D7" s="14">
        <v>44572.66</v>
      </c>
      <c r="E7" s="14">
        <v>165319.44</v>
      </c>
    </row>
    <row r="8" spans="1:5" ht="20.25" customHeight="1">
      <c r="A8" s="1" t="s">
        <v>2</v>
      </c>
      <c r="B8" s="11">
        <v>126805.47</v>
      </c>
      <c r="C8" s="12">
        <v>24022.29</v>
      </c>
      <c r="D8" s="12">
        <v>19549.27</v>
      </c>
      <c r="E8" s="12">
        <v>131278.49</v>
      </c>
    </row>
    <row r="9" spans="1:5" ht="20.25" customHeight="1">
      <c r="A9" s="2" t="s">
        <v>3</v>
      </c>
      <c r="B9" s="15">
        <v>175957.24</v>
      </c>
      <c r="C9" s="14">
        <v>52063.25</v>
      </c>
      <c r="D9" s="16">
        <v>51934.98</v>
      </c>
      <c r="E9" s="14">
        <v>176085.51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43455.23</v>
      </c>
      <c r="C12" s="19">
        <v>5197.95</v>
      </c>
      <c r="D12" s="19">
        <v>2645.99</v>
      </c>
      <c r="E12" s="19">
        <v>46007.19</v>
      </c>
    </row>
    <row r="13" spans="1:5" ht="20.25" customHeight="1">
      <c r="A13" s="1" t="s">
        <v>1</v>
      </c>
      <c r="B13" s="11">
        <v>112014.15</v>
      </c>
      <c r="C13" s="12">
        <v>13698.77</v>
      </c>
      <c r="D13" s="12">
        <v>13658.76</v>
      </c>
      <c r="E13" s="12">
        <v>112054.16</v>
      </c>
    </row>
    <row r="14" spans="1:5" ht="20.25" customHeight="1">
      <c r="A14" s="3" t="s">
        <v>17</v>
      </c>
      <c r="B14" s="18">
        <v>129490.97</v>
      </c>
      <c r="C14" s="19">
        <v>11760.41</v>
      </c>
      <c r="D14" s="19">
        <v>22743.85</v>
      </c>
      <c r="E14" s="19">
        <v>118507.53</v>
      </c>
    </row>
    <row r="15" spans="1:5" ht="20.25" customHeight="1">
      <c r="A15" s="1" t="s">
        <v>4</v>
      </c>
      <c r="B15" s="11">
        <v>29286.91</v>
      </c>
      <c r="C15" s="12">
        <v>1363.63</v>
      </c>
      <c r="D15" s="12">
        <v>1866.27</v>
      </c>
      <c r="E15" s="12">
        <v>28784.27</v>
      </c>
    </row>
    <row r="16" spans="1:5" ht="20.25" customHeight="1">
      <c r="A16" s="3" t="s">
        <v>5</v>
      </c>
      <c r="B16" s="18">
        <v>32225.7</v>
      </c>
      <c r="C16" s="19">
        <v>6525.22</v>
      </c>
      <c r="D16" s="19">
        <v>5417.12</v>
      </c>
      <c r="E16" s="19">
        <v>33333.8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23642.46</v>
      </c>
      <c r="C19" s="12">
        <v>3460.65</v>
      </c>
      <c r="D19" s="12">
        <v>2989.92</v>
      </c>
      <c r="E19" s="12">
        <v>24113.19</v>
      </c>
    </row>
    <row r="20" spans="1:5" ht="20.25" customHeight="1">
      <c r="A20" s="4" t="s">
        <v>7</v>
      </c>
      <c r="B20" s="20">
        <v>38770.95</v>
      </c>
      <c r="C20" s="21">
        <v>3138.05</v>
      </c>
      <c r="D20" s="21">
        <v>1042.46</v>
      </c>
      <c r="E20" s="21">
        <v>40866.54</v>
      </c>
    </row>
    <row r="21" spans="1:5" ht="20.25" customHeight="1">
      <c r="A21" s="1" t="s">
        <v>8</v>
      </c>
      <c r="B21" s="11">
        <v>21072.51</v>
      </c>
      <c r="C21" s="12">
        <v>728.46</v>
      </c>
      <c r="D21" s="12">
        <v>398.59</v>
      </c>
      <c r="E21" s="12">
        <v>21402.38</v>
      </c>
    </row>
    <row r="22" spans="1:5" ht="20.25" customHeight="1">
      <c r="A22" s="4" t="s">
        <v>9</v>
      </c>
      <c r="B22" s="20">
        <v>29351.9</v>
      </c>
      <c r="C22" s="21">
        <v>3095.16</v>
      </c>
      <c r="D22" s="21">
        <v>2615.24</v>
      </c>
      <c r="E22" s="21">
        <v>29831.82</v>
      </c>
    </row>
    <row r="23" spans="1:5" ht="20.25" customHeight="1">
      <c r="A23" s="1" t="s">
        <v>10</v>
      </c>
      <c r="B23" s="11">
        <v>54488.58</v>
      </c>
      <c r="C23" s="12">
        <v>7810.72</v>
      </c>
      <c r="D23" s="12">
        <v>3944.77</v>
      </c>
      <c r="E23" s="12">
        <v>58354.53</v>
      </c>
    </row>
    <row r="24" spans="1:5" ht="20.25" customHeight="1">
      <c r="A24" s="4" t="s">
        <v>11</v>
      </c>
      <c r="B24" s="20">
        <v>18238.67</v>
      </c>
      <c r="C24" s="21">
        <v>979.75</v>
      </c>
      <c r="D24" s="21">
        <v>109.12</v>
      </c>
      <c r="E24" s="21">
        <v>19109.3</v>
      </c>
    </row>
    <row r="25" spans="1:5" ht="20.25" customHeight="1">
      <c r="A25" s="1" t="s">
        <v>12</v>
      </c>
      <c r="B25" s="11">
        <v>42233.75</v>
      </c>
      <c r="C25" s="12">
        <v>871.31</v>
      </c>
      <c r="D25" s="12">
        <v>6986.13</v>
      </c>
      <c r="E25" s="12">
        <v>36118.93</v>
      </c>
    </row>
    <row r="26" spans="1:5" ht="20.25" customHeight="1">
      <c r="A26" s="4" t="s">
        <v>13</v>
      </c>
      <c r="B26" s="20">
        <v>22245.38</v>
      </c>
      <c r="C26" s="21">
        <v>3072.24</v>
      </c>
      <c r="D26" s="21">
        <v>2931.4</v>
      </c>
      <c r="E26" s="21">
        <v>22386.22</v>
      </c>
    </row>
    <row r="27" spans="1:5" ht="20.25" customHeight="1">
      <c r="A27" s="1" t="s">
        <v>14</v>
      </c>
      <c r="B27" s="11">
        <v>50439.68</v>
      </c>
      <c r="C27" s="12">
        <v>1296.26</v>
      </c>
      <c r="D27" s="12">
        <v>1346.86</v>
      </c>
      <c r="E27" s="12">
        <v>50389.08</v>
      </c>
    </row>
    <row r="28" spans="1:5" ht="20.25" customHeight="1">
      <c r="A28" s="4" t="s">
        <v>15</v>
      </c>
      <c r="B28" s="20">
        <v>29457.85</v>
      </c>
      <c r="C28" s="21">
        <v>3396.7</v>
      </c>
      <c r="D28" s="21">
        <v>1506.67</v>
      </c>
      <c r="E28" s="21">
        <v>31347.88</v>
      </c>
    </row>
    <row r="29" spans="1:6" ht="20.25" customHeight="1">
      <c r="A29" s="1" t="s">
        <v>16</v>
      </c>
      <c r="B29" s="11">
        <v>19749.39</v>
      </c>
      <c r="C29" s="12">
        <v>6313.86</v>
      </c>
      <c r="D29" s="12">
        <v>3147.22</v>
      </c>
      <c r="E29" s="12">
        <v>22916.03</v>
      </c>
      <c r="F29" t="s">
        <v>45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38"/>
  <sheetViews>
    <sheetView workbookViewId="0" topLeftCell="A10">
      <selection activeCell="F24" sqref="F24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46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5370.09</v>
      </c>
      <c r="C6" s="12">
        <v>17.48</v>
      </c>
      <c r="D6" s="12">
        <v>336.33</v>
      </c>
      <c r="E6" s="12">
        <v>5051.24</v>
      </c>
    </row>
    <row r="7" spans="1:5" ht="20.25" customHeight="1">
      <c r="A7" s="2" t="s">
        <v>6</v>
      </c>
      <c r="B7" s="13">
        <v>165319.44</v>
      </c>
      <c r="C7" s="14">
        <v>50259.9</v>
      </c>
      <c r="D7" s="14">
        <v>63611.16</v>
      </c>
      <c r="E7" s="14">
        <v>151968.18</v>
      </c>
    </row>
    <row r="8" spans="1:5" ht="20.25" customHeight="1">
      <c r="A8" s="1" t="s">
        <v>2</v>
      </c>
      <c r="B8" s="11">
        <v>131318.49</v>
      </c>
      <c r="C8" s="12">
        <v>37616.56</v>
      </c>
      <c r="D8" s="12">
        <v>57215.25</v>
      </c>
      <c r="E8" s="12">
        <v>111719.8</v>
      </c>
    </row>
    <row r="9" spans="1:5" ht="20.25" customHeight="1">
      <c r="A9" s="2" t="s">
        <v>3</v>
      </c>
      <c r="B9" s="15">
        <v>176085.51</v>
      </c>
      <c r="C9" s="14">
        <v>89987.94</v>
      </c>
      <c r="D9" s="16">
        <v>51050.04</v>
      </c>
      <c r="E9" s="14">
        <v>215023.41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46007.19</v>
      </c>
      <c r="C12" s="19">
        <v>15628.87</v>
      </c>
      <c r="D12" s="19">
        <v>12353.67</v>
      </c>
      <c r="E12" s="19">
        <v>49282.39</v>
      </c>
    </row>
    <row r="13" spans="1:5" ht="20.25" customHeight="1">
      <c r="A13" s="1" t="s">
        <v>1</v>
      </c>
      <c r="B13" s="11">
        <v>112054.16</v>
      </c>
      <c r="C13" s="12">
        <v>20065.28</v>
      </c>
      <c r="D13" s="12">
        <v>15684.91</v>
      </c>
      <c r="E13" s="12">
        <v>116434.53</v>
      </c>
    </row>
    <row r="14" spans="1:5" ht="20.25" customHeight="1">
      <c r="A14" s="3" t="s">
        <v>17</v>
      </c>
      <c r="B14" s="18">
        <v>118507.53</v>
      </c>
      <c r="C14" s="19">
        <v>20697.96</v>
      </c>
      <c r="D14" s="19">
        <v>23596.54</v>
      </c>
      <c r="E14" s="19">
        <v>115608.95</v>
      </c>
    </row>
    <row r="15" spans="1:5" ht="20.25" customHeight="1">
      <c r="A15" s="1" t="s">
        <v>4</v>
      </c>
      <c r="B15" s="11">
        <v>28784.27</v>
      </c>
      <c r="C15" s="12">
        <v>3597.65</v>
      </c>
      <c r="D15" s="12">
        <v>3260.35</v>
      </c>
      <c r="E15" s="12">
        <v>29121.57</v>
      </c>
    </row>
    <row r="16" spans="1:5" ht="20.25" customHeight="1">
      <c r="A16" s="3" t="s">
        <v>5</v>
      </c>
      <c r="B16" s="18">
        <v>33333.8</v>
      </c>
      <c r="C16" s="19">
        <v>2009.04</v>
      </c>
      <c r="D16" s="19">
        <v>3811.61</v>
      </c>
      <c r="E16" s="19">
        <v>31531.23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24113.19</v>
      </c>
      <c r="C19" s="12">
        <v>9560.09</v>
      </c>
      <c r="D19" s="12">
        <v>4839.31</v>
      </c>
      <c r="E19" s="12">
        <v>28833.97</v>
      </c>
    </row>
    <row r="20" spans="1:5" ht="20.25" customHeight="1">
      <c r="A20" s="4" t="s">
        <v>7</v>
      </c>
      <c r="B20" s="20">
        <v>40866.54</v>
      </c>
      <c r="C20" s="21">
        <v>6645.45</v>
      </c>
      <c r="D20" s="21">
        <v>390</v>
      </c>
      <c r="E20" s="21">
        <v>47121.99</v>
      </c>
    </row>
    <row r="21" spans="1:5" ht="20.25" customHeight="1">
      <c r="A21" s="1" t="s">
        <v>8</v>
      </c>
      <c r="B21" s="11">
        <v>21402.38</v>
      </c>
      <c r="C21" s="12">
        <v>3262.04</v>
      </c>
      <c r="D21" s="12">
        <v>3809.38</v>
      </c>
      <c r="E21" s="12">
        <v>20855.04</v>
      </c>
    </row>
    <row r="22" spans="1:5" ht="20.25" customHeight="1">
      <c r="A22" s="4" t="s">
        <v>9</v>
      </c>
      <c r="B22" s="20">
        <v>29831.82</v>
      </c>
      <c r="C22" s="21">
        <v>1297.96</v>
      </c>
      <c r="D22" s="21">
        <v>4334.29</v>
      </c>
      <c r="E22" s="21">
        <v>26795.49</v>
      </c>
    </row>
    <row r="23" spans="1:5" ht="20.25" customHeight="1">
      <c r="A23" s="1" t="s">
        <v>10</v>
      </c>
      <c r="B23" s="11">
        <v>58354.53</v>
      </c>
      <c r="C23" s="12">
        <v>12291.47</v>
      </c>
      <c r="D23" s="12">
        <v>8847.26</v>
      </c>
      <c r="E23" s="12">
        <v>61798.74</v>
      </c>
    </row>
    <row r="24" spans="1:5" ht="20.25" customHeight="1">
      <c r="A24" s="4" t="s">
        <v>11</v>
      </c>
      <c r="B24" s="20">
        <v>19109.3</v>
      </c>
      <c r="C24" s="21">
        <v>3508.57</v>
      </c>
      <c r="D24" s="21">
        <v>1092.32</v>
      </c>
      <c r="E24" s="21">
        <v>21525.55</v>
      </c>
    </row>
    <row r="25" spans="1:5" ht="20.25" customHeight="1">
      <c r="A25" s="1" t="s">
        <v>12</v>
      </c>
      <c r="B25" s="11">
        <v>36118.93</v>
      </c>
      <c r="C25" s="12">
        <v>8672.72</v>
      </c>
      <c r="D25" s="12">
        <v>7328.72</v>
      </c>
      <c r="E25" s="12">
        <v>37462.93</v>
      </c>
    </row>
    <row r="26" spans="1:5" ht="20.25" customHeight="1">
      <c r="A26" s="4" t="s">
        <v>13</v>
      </c>
      <c r="B26" s="20">
        <v>22386.22</v>
      </c>
      <c r="C26" s="21">
        <v>1989.02</v>
      </c>
      <c r="D26" s="21">
        <v>2774.5</v>
      </c>
      <c r="E26" s="21">
        <v>21600.74</v>
      </c>
    </row>
    <row r="27" spans="1:5" ht="20.25" customHeight="1">
      <c r="A27" s="1" t="s">
        <v>14</v>
      </c>
      <c r="B27" s="11">
        <v>50389.08</v>
      </c>
      <c r="C27" s="12">
        <v>10374.96</v>
      </c>
      <c r="D27" s="12">
        <v>5808.13</v>
      </c>
      <c r="E27" s="12">
        <v>54955.91</v>
      </c>
    </row>
    <row r="28" spans="1:5" ht="20.25" customHeight="1">
      <c r="A28" s="4" t="s">
        <v>15</v>
      </c>
      <c r="B28" s="20">
        <v>31347.88</v>
      </c>
      <c r="C28" s="21">
        <v>3937.78</v>
      </c>
      <c r="D28" s="21">
        <v>9689.37</v>
      </c>
      <c r="E28" s="21">
        <v>25596.29</v>
      </c>
    </row>
    <row r="29" spans="1:5" ht="20.25" customHeight="1">
      <c r="A29" s="1" t="s">
        <v>16</v>
      </c>
      <c r="B29" s="11">
        <v>22916.03</v>
      </c>
      <c r="C29" s="12">
        <v>2248.97</v>
      </c>
      <c r="D29" s="12">
        <v>7273.1</v>
      </c>
      <c r="E29" s="12">
        <v>17891.9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48</v>
      </c>
      <c r="B1" s="29"/>
      <c r="C1" s="29"/>
      <c r="D1" s="29"/>
      <c r="E1" s="29"/>
    </row>
    <row r="2" spans="1:5" ht="15.75" customHeight="1">
      <c r="A2" s="30" t="s">
        <v>47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5051.24</v>
      </c>
      <c r="C6" s="12">
        <v>3.91</v>
      </c>
      <c r="D6" s="12">
        <v>274.15</v>
      </c>
      <c r="E6" s="12">
        <v>4781</v>
      </c>
    </row>
    <row r="7" spans="1:5" ht="20.25" customHeight="1">
      <c r="A7" s="2" t="s">
        <v>6</v>
      </c>
      <c r="B7" s="13">
        <v>151968.18</v>
      </c>
      <c r="C7" s="14">
        <v>15380.53</v>
      </c>
      <c r="D7" s="14">
        <v>46935.93</v>
      </c>
      <c r="E7" s="14">
        <v>120412.78</v>
      </c>
    </row>
    <row r="8" spans="1:5" ht="20.25" customHeight="1">
      <c r="A8" s="1" t="s">
        <v>2</v>
      </c>
      <c r="B8" s="11">
        <v>111719.8</v>
      </c>
      <c r="C8" s="12">
        <v>27935.12</v>
      </c>
      <c r="D8" s="12">
        <v>26862.31</v>
      </c>
      <c r="E8" s="12">
        <v>112792.61</v>
      </c>
    </row>
    <row r="9" spans="1:5" ht="20.25" customHeight="1">
      <c r="A9" s="2" t="s">
        <v>3</v>
      </c>
      <c r="B9" s="15">
        <v>215023.41</v>
      </c>
      <c r="C9" s="14">
        <v>30765.8</v>
      </c>
      <c r="D9" s="16">
        <v>62379.47</v>
      </c>
      <c r="E9" s="14">
        <v>183409.74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49282.39</v>
      </c>
      <c r="C12" s="19">
        <v>3575.41</v>
      </c>
      <c r="D12" s="19">
        <v>6466.27</v>
      </c>
      <c r="E12" s="19">
        <v>46391.53</v>
      </c>
    </row>
    <row r="13" spans="1:5" ht="20.25" customHeight="1">
      <c r="A13" s="1" t="s">
        <v>1</v>
      </c>
      <c r="B13" s="11">
        <v>116418.55</v>
      </c>
      <c r="C13" s="12">
        <v>7157.87</v>
      </c>
      <c r="D13" s="12">
        <v>11663.52</v>
      </c>
      <c r="E13" s="12">
        <v>111912.9</v>
      </c>
    </row>
    <row r="14" spans="1:5" ht="20.25" customHeight="1">
      <c r="A14" s="3" t="s">
        <v>17</v>
      </c>
      <c r="B14" s="18">
        <v>115608.95</v>
      </c>
      <c r="C14" s="19">
        <v>828.76</v>
      </c>
      <c r="D14" s="19">
        <v>14432.15</v>
      </c>
      <c r="E14" s="19">
        <v>102005.56</v>
      </c>
    </row>
    <row r="15" spans="1:5" ht="20.25" customHeight="1">
      <c r="A15" s="1" t="s">
        <v>4</v>
      </c>
      <c r="B15" s="11">
        <v>29121.57</v>
      </c>
      <c r="C15" s="12">
        <v>1255.32</v>
      </c>
      <c r="D15" s="12">
        <v>6573.99</v>
      </c>
      <c r="E15" s="12">
        <v>23802.9</v>
      </c>
    </row>
    <row r="16" spans="1:5" ht="20.25" customHeight="1">
      <c r="A16" s="3" t="s">
        <v>5</v>
      </c>
      <c r="B16" s="18">
        <v>31531.23</v>
      </c>
      <c r="C16" s="19">
        <v>4516.22</v>
      </c>
      <c r="D16" s="19">
        <v>5536.8</v>
      </c>
      <c r="E16" s="19">
        <v>30510.65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28833.97</v>
      </c>
      <c r="C19" s="12">
        <v>167.56</v>
      </c>
      <c r="D19" s="12">
        <v>5871.99</v>
      </c>
      <c r="E19" s="12">
        <v>23129.54</v>
      </c>
    </row>
    <row r="20" spans="1:5" ht="20.25" customHeight="1">
      <c r="A20" s="4" t="s">
        <v>7</v>
      </c>
      <c r="B20" s="20">
        <v>47121.99</v>
      </c>
      <c r="C20" s="21">
        <v>433</v>
      </c>
      <c r="D20" s="21">
        <v>1734.5</v>
      </c>
      <c r="E20" s="21">
        <v>45820.49</v>
      </c>
    </row>
    <row r="21" spans="1:5" ht="20.25" customHeight="1">
      <c r="A21" s="1" t="s">
        <v>8</v>
      </c>
      <c r="B21" s="11">
        <v>20855.04</v>
      </c>
      <c r="C21" s="12">
        <v>2788.86</v>
      </c>
      <c r="D21" s="12">
        <v>2.38</v>
      </c>
      <c r="E21" s="12">
        <v>23641.52</v>
      </c>
    </row>
    <row r="22" spans="1:5" ht="20.25" customHeight="1">
      <c r="A22" s="4" t="s">
        <v>9</v>
      </c>
      <c r="B22" s="20">
        <v>26795.49</v>
      </c>
      <c r="C22" s="21">
        <v>1695.99</v>
      </c>
      <c r="D22" s="21">
        <v>2878.89</v>
      </c>
      <c r="E22" s="21">
        <v>25612.59</v>
      </c>
    </row>
    <row r="23" spans="1:5" ht="20.25" customHeight="1">
      <c r="A23" s="1" t="s">
        <v>10</v>
      </c>
      <c r="B23" s="11">
        <v>61798.74</v>
      </c>
      <c r="C23" s="12">
        <v>4110.12</v>
      </c>
      <c r="D23" s="12">
        <v>6664.6</v>
      </c>
      <c r="E23" s="12">
        <v>59244.26</v>
      </c>
    </row>
    <row r="24" spans="1:5" ht="20.25" customHeight="1">
      <c r="A24" s="4" t="s">
        <v>11</v>
      </c>
      <c r="B24" s="20">
        <v>21525.55</v>
      </c>
      <c r="C24" s="21">
        <v>1204.11</v>
      </c>
      <c r="D24" s="21">
        <v>2601.08</v>
      </c>
      <c r="E24" s="21">
        <v>20128.58</v>
      </c>
    </row>
    <row r="25" spans="1:5" ht="20.25" customHeight="1">
      <c r="A25" s="1" t="s">
        <v>12</v>
      </c>
      <c r="B25" s="11">
        <v>37462.93</v>
      </c>
      <c r="C25" s="12">
        <v>2857.07</v>
      </c>
      <c r="D25" s="12">
        <v>3317.07</v>
      </c>
      <c r="E25" s="12">
        <v>30402.93</v>
      </c>
    </row>
    <row r="26" spans="1:5" ht="20.25" customHeight="1">
      <c r="A26" s="4" t="s">
        <v>13</v>
      </c>
      <c r="B26" s="20">
        <v>21600.74</v>
      </c>
      <c r="C26" s="21">
        <v>162.77</v>
      </c>
      <c r="D26" s="21">
        <v>551.52</v>
      </c>
      <c r="E26" s="21">
        <v>21211.99</v>
      </c>
    </row>
    <row r="27" spans="1:5" ht="20.25" customHeight="1">
      <c r="A27" s="1" t="s">
        <v>14</v>
      </c>
      <c r="B27" s="11">
        <v>54955.91</v>
      </c>
      <c r="C27" s="12">
        <v>508.84</v>
      </c>
      <c r="D27" s="12">
        <v>240.01</v>
      </c>
      <c r="E27" s="12">
        <v>55224.74</v>
      </c>
    </row>
    <row r="28" spans="1:5" ht="20.25" customHeight="1">
      <c r="A28" s="4" t="s">
        <v>15</v>
      </c>
      <c r="B28" s="20">
        <v>25596.29</v>
      </c>
      <c r="C28" s="21">
        <v>84.36</v>
      </c>
      <c r="D28" s="21">
        <v>0</v>
      </c>
      <c r="E28" s="21">
        <v>25680.65</v>
      </c>
    </row>
    <row r="29" spans="1:5" ht="20.25" customHeight="1">
      <c r="A29" s="1" t="s">
        <v>16</v>
      </c>
      <c r="B29" s="11">
        <v>17891.9</v>
      </c>
      <c r="C29" s="12">
        <v>324.46</v>
      </c>
      <c r="D29" s="12">
        <v>3148.6</v>
      </c>
      <c r="E29" s="12">
        <v>15067.76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8"/>
  <sheetViews>
    <sheetView workbookViewId="0" topLeftCell="A1">
      <selection activeCell="H10" sqref="H10"/>
    </sheetView>
  </sheetViews>
  <sheetFormatPr defaultColWidth="9.140625" defaultRowHeight="12.75"/>
  <cols>
    <col min="1" max="1" width="40.28125" style="0" customWidth="1"/>
    <col min="2" max="2" width="16.28125" style="12" customWidth="1"/>
    <col min="3" max="3" width="12.28125" style="12" bestFit="1" customWidth="1"/>
    <col min="4" max="4" width="18.8515625" style="12" customWidth="1"/>
    <col min="5" max="5" width="18.00390625" style="12" customWidth="1"/>
    <col min="6" max="6" width="19.140625" style="12" customWidth="1"/>
  </cols>
  <sheetData>
    <row r="1" spans="1:6" ht="23.25">
      <c r="A1" s="29" t="s">
        <v>25</v>
      </c>
      <c r="B1" s="29"/>
      <c r="C1" s="29"/>
      <c r="D1" s="29"/>
      <c r="E1" s="29"/>
      <c r="F1" s="29"/>
    </row>
    <row r="2" spans="1:6" ht="15.75" customHeight="1">
      <c r="A2" s="32" t="s">
        <v>43</v>
      </c>
      <c r="B2" s="33"/>
      <c r="C2" s="33"/>
      <c r="D2" s="33"/>
      <c r="E2" s="33"/>
      <c r="F2" s="33"/>
    </row>
    <row r="3" spans="1:6" ht="12.75">
      <c r="A3" s="31"/>
      <c r="B3" s="31"/>
      <c r="C3" s="31"/>
      <c r="D3" s="31"/>
      <c r="E3" s="31"/>
      <c r="F3" s="31"/>
    </row>
    <row r="4" spans="1:6" ht="20.25" customHeight="1">
      <c r="A4" s="23" t="s">
        <v>24</v>
      </c>
      <c r="B4" s="24" t="s">
        <v>40</v>
      </c>
      <c r="C4" s="24" t="s">
        <v>21</v>
      </c>
      <c r="D4" s="24" t="s">
        <v>38</v>
      </c>
      <c r="E4" s="24" t="s">
        <v>41</v>
      </c>
      <c r="F4" s="24" t="s">
        <v>42</v>
      </c>
    </row>
    <row r="5" spans="2:6" ht="6" customHeight="1">
      <c r="B5" s="6"/>
      <c r="C5" s="6"/>
      <c r="D5" s="6"/>
      <c r="E5" s="6"/>
      <c r="F5" s="7"/>
    </row>
    <row r="6" spans="1:6" ht="20.25" customHeight="1">
      <c r="A6" s="1" t="s">
        <v>20</v>
      </c>
      <c r="B6" s="11">
        <v>4574.12</v>
      </c>
      <c r="C6" s="12">
        <f>+'July 06'!C6+'Aug 06'!C6+'Sept 06'!C6+'Oct 06'!C6+'Nov 06'!C6+'Dec 06'!C6+Jan07!C6+Feb07!C6+Mar07!C6</f>
        <v>4489.419999999999</v>
      </c>
      <c r="D6" s="12">
        <f>+B6+C6</f>
        <v>9063.539999999999</v>
      </c>
      <c r="E6" s="12">
        <f>+'July 06'!E6+'Aug 06'!D6+'Sept 06'!D6+'Oct 06'!D6+'Nov 06'!D6+'Dec 06'!D6+Jan07!D6+Feb07!D6+Mar07!D6</f>
        <v>3506.53</v>
      </c>
      <c r="F6" s="25">
        <f>+B6+C6-E6</f>
        <v>5557.009999999998</v>
      </c>
    </row>
    <row r="7" spans="1:6" ht="20.25" customHeight="1">
      <c r="A7" s="2" t="s">
        <v>6</v>
      </c>
      <c r="B7" s="13">
        <v>143007.6</v>
      </c>
      <c r="C7" s="16">
        <f>+'July 06'!C7+'Aug 06'!C7+'Sept 06'!C7+'Oct 06'!C7+'Nov 06'!C7+'Dec 06'!C7+Jan07!C7+Feb07!C7+Mar07!C7</f>
        <v>426396.32999999996</v>
      </c>
      <c r="D7" s="14">
        <f aca="true" t="shared" si="0" ref="D7:D29">+B7+C7</f>
        <v>569403.9299999999</v>
      </c>
      <c r="E7" s="14">
        <f>+'July 06'!E7+'Aug 06'!D7+'Sept 06'!D7+'Oct 06'!D7+'Nov 06'!D7+'Dec 06'!D7+Jan07!D7+Feb07!D7+Mar07!D7</f>
        <v>386556.68000000005</v>
      </c>
      <c r="F7" s="26">
        <f aca="true" t="shared" si="1" ref="F7:F29">+B7+C7-E7</f>
        <v>182847.24999999988</v>
      </c>
    </row>
    <row r="8" spans="1:6" ht="20.25" customHeight="1">
      <c r="A8" s="1" t="s">
        <v>2</v>
      </c>
      <c r="B8" s="11">
        <v>113598.85</v>
      </c>
      <c r="C8" s="12">
        <f>+'July 06'!C8+'Aug 06'!C8+'Sept 06'!C8+'Oct 06'!C8+'Nov 06'!C8+'Dec 06'!C8+Jan07!C8+Feb07!C8+Mar07!C8</f>
        <v>268547.83999999997</v>
      </c>
      <c r="D8" s="12">
        <f t="shared" si="0"/>
        <v>382146.68999999994</v>
      </c>
      <c r="E8" s="12">
        <f>+'July 06'!E8+'Aug 06'!D8+'Sept 06'!D8+'Oct 06'!D8+'Nov 06'!D8+'Dec 06'!D8+Jan07!D8+Feb07!D8+Mar07!D8</f>
        <v>255341.21000000002</v>
      </c>
      <c r="F8" s="25">
        <f t="shared" si="1"/>
        <v>126805.47999999992</v>
      </c>
    </row>
    <row r="9" spans="1:6" ht="20.25" customHeight="1">
      <c r="A9" s="2" t="s">
        <v>3</v>
      </c>
      <c r="B9" s="15">
        <v>212213.16</v>
      </c>
      <c r="C9" s="14">
        <f>+'July 06'!C9+'Aug 06'!C9+'Sept 06'!C9+'Oct 06'!C9+'Nov 06'!C9+'Dec 06'!C9+Jan07!C9+Feb07!C9+Mar07!C9</f>
        <v>387470.99000000005</v>
      </c>
      <c r="D9" s="14">
        <f t="shared" si="0"/>
        <v>599684.15</v>
      </c>
      <c r="E9" s="14">
        <f>+'July 06'!E9+'Aug 06'!D9+'Sept 06'!D9+'Oct 06'!D9+'Nov 06'!D9+'Dec 06'!D9+Jan07!D9+Feb07!D9+Mar07!D9</f>
        <v>385488.62000000005</v>
      </c>
      <c r="F9" s="26">
        <f>+B9+C9-E9</f>
        <v>214195.52999999997</v>
      </c>
    </row>
    <row r="10" spans="1:6" ht="12" customHeight="1">
      <c r="A10" s="1"/>
      <c r="B10" s="11"/>
      <c r="D10" s="12">
        <f t="shared" si="0"/>
        <v>0</v>
      </c>
      <c r="F10" s="25"/>
    </row>
    <row r="11" spans="1:6" ht="12" customHeight="1">
      <c r="A11" s="1"/>
      <c r="B11" s="11"/>
      <c r="D11" s="12">
        <f t="shared" si="0"/>
        <v>0</v>
      </c>
      <c r="F11" s="25"/>
    </row>
    <row r="12" spans="1:6" ht="20.25" customHeight="1">
      <c r="A12" s="3" t="s">
        <v>0</v>
      </c>
      <c r="B12" s="18">
        <v>47674.01</v>
      </c>
      <c r="C12" s="19">
        <f>+'July 06'!C12+'Aug 06'!C12+'Sept 06'!C12+'Oct 06'!C12+'Nov 06'!C12+'Dec 06'!C12+Jan07!C12+Feb07!C12+Mar07!C12</f>
        <v>102643.62000000001</v>
      </c>
      <c r="D12" s="19">
        <f t="shared" si="0"/>
        <v>150317.63</v>
      </c>
      <c r="E12" s="19">
        <f>+'July 06'!E12+'Aug 06'!D12+'Sept 06'!D12+'Oct 06'!D12+'Nov 06'!D12+'Dec 06'!D12+Jan07!D12+Feb07!D12+Mar07!D12</f>
        <v>106862.40000000001</v>
      </c>
      <c r="F12" s="27">
        <f t="shared" si="1"/>
        <v>43455.229999999996</v>
      </c>
    </row>
    <row r="13" spans="1:6" ht="20.25" customHeight="1">
      <c r="A13" s="1" t="s">
        <v>1</v>
      </c>
      <c r="B13" s="11">
        <v>81730.08</v>
      </c>
      <c r="C13" s="12">
        <f>+'July 06'!C13+'Aug 06'!C13+'Sept 06'!C13+'Oct 06'!C13+'Nov 06'!C13+'Dec 06'!C13+Jan07!C13+Feb07!C13+Mar07!C13</f>
        <v>208094.10000000003</v>
      </c>
      <c r="D13" s="12">
        <f t="shared" si="0"/>
        <v>289824.18000000005</v>
      </c>
      <c r="E13" s="12">
        <f>+'July 06'!E13+'Aug 06'!D13+'Sept 06'!D13+'Oct 06'!D13+'Nov 06'!D13+'Dec 06'!D13+Jan07!D13+Feb07!D13+Mar07!D13</f>
        <v>177626.01</v>
      </c>
      <c r="F13" s="25">
        <f t="shared" si="1"/>
        <v>112198.17000000004</v>
      </c>
    </row>
    <row r="14" spans="1:6" ht="20.25" customHeight="1">
      <c r="A14" s="3" t="s">
        <v>17</v>
      </c>
      <c r="B14" s="18">
        <v>99518.53</v>
      </c>
      <c r="C14" s="19">
        <f>+'July 06'!C14+'Aug 06'!C14+'Sept 06'!C14+'Oct 06'!C14+'Nov 06'!C14+'Dec 06'!C14+Jan07!C14+Feb07!C14+Mar07!C14</f>
        <v>171468.75</v>
      </c>
      <c r="D14" s="19">
        <f t="shared" si="0"/>
        <v>270987.28</v>
      </c>
      <c r="E14" s="19">
        <f>+'July 06'!E14+'Aug 06'!D14+'Sept 06'!D14+'Oct 06'!D14+'Nov 06'!D14+'Dec 06'!D14+Jan07!D14+Feb07!D14+Mar07!D14</f>
        <v>141496.31</v>
      </c>
      <c r="F14" s="27">
        <f t="shared" si="1"/>
        <v>129490.97000000003</v>
      </c>
    </row>
    <row r="15" spans="1:6" ht="20.25" customHeight="1">
      <c r="A15" s="1" t="s">
        <v>4</v>
      </c>
      <c r="B15" s="11">
        <v>26835.87</v>
      </c>
      <c r="C15" s="12">
        <f>+'July 06'!C15+'Aug 06'!C15+'Sept 06'!C15+'Oct 06'!C15+'Nov 06'!C15+'Dec 06'!C15+Jan07!C15+Feb07!C15+Mar07!C15</f>
        <v>33592.619999999995</v>
      </c>
      <c r="D15" s="12">
        <f t="shared" si="0"/>
        <v>60428.48999999999</v>
      </c>
      <c r="E15" s="12">
        <f>+'July 06'!E15+'Aug 06'!D15+'Sept 06'!D15+'Oct 06'!D15+'Nov 06'!D15+'Dec 06'!D15+Jan07!D15+Feb07!D15+Mar07!D15</f>
        <v>31141.559999999998</v>
      </c>
      <c r="F15" s="25">
        <f t="shared" si="1"/>
        <v>29286.929999999993</v>
      </c>
    </row>
    <row r="16" spans="1:6" ht="20.25" customHeight="1">
      <c r="A16" s="3" t="s">
        <v>5</v>
      </c>
      <c r="B16" s="18">
        <v>27790.37</v>
      </c>
      <c r="C16" s="19">
        <f>+'July 06'!C16+'Aug 06'!C16+'Sept 06'!C16+'Oct 06'!C16+'Nov 06'!C16+'Dec 06'!C16+Jan07!C16+Feb07!C16+Mar07!C16</f>
        <v>51302.32</v>
      </c>
      <c r="D16" s="19">
        <f t="shared" si="0"/>
        <v>79092.69</v>
      </c>
      <c r="E16" s="19">
        <f>+'July 06'!E16+'Aug 06'!D16+'Sept 06'!D16+'Oct 06'!D16+'Nov 06'!D16+'Dec 06'!D16+Jan07!D16+Feb07!D16+Mar07!D16</f>
        <v>46684.990000000005</v>
      </c>
      <c r="F16" s="27">
        <f t="shared" si="1"/>
        <v>32407.699999999997</v>
      </c>
    </row>
    <row r="17" spans="1:6" ht="12" customHeight="1">
      <c r="A17" s="1"/>
      <c r="B17" s="11"/>
      <c r="D17" s="12">
        <f t="shared" si="0"/>
        <v>0</v>
      </c>
      <c r="F17" s="25"/>
    </row>
    <row r="18" spans="1:6" ht="13.5" customHeight="1">
      <c r="A18" s="1"/>
      <c r="B18" s="11"/>
      <c r="D18" s="12">
        <f t="shared" si="0"/>
        <v>0</v>
      </c>
      <c r="F18" s="25"/>
    </row>
    <row r="19" spans="1:6" ht="20.25" customHeight="1">
      <c r="A19" s="1" t="s">
        <v>19</v>
      </c>
      <c r="B19" s="11">
        <v>23920.2</v>
      </c>
      <c r="C19" s="12">
        <f>+'July 06'!C19+'Aug 06'!C19+'Sept 06'!C19+'Oct 06'!C19+'Nov 06'!C19+'Dec 06'!C19+Jan07!C19+Feb07!C19+Mar07!C19</f>
        <v>24022.52</v>
      </c>
      <c r="D19" s="12">
        <f t="shared" si="0"/>
        <v>47942.72</v>
      </c>
      <c r="E19" s="12">
        <f>+'July 06'!E19+'Aug 06'!D19+'Sept 06'!D19+'Oct 06'!D19+'Nov 06'!D19+'Dec 06'!D19+Jan07!D19+Feb07!D19+Mar07!D19</f>
        <v>24300.26</v>
      </c>
      <c r="F19" s="25">
        <f t="shared" si="1"/>
        <v>23642.460000000003</v>
      </c>
    </row>
    <row r="20" spans="1:6" ht="20.25" customHeight="1">
      <c r="A20" s="4" t="s">
        <v>7</v>
      </c>
      <c r="B20" s="20">
        <v>83257.19</v>
      </c>
      <c r="C20" s="21">
        <f>+'July 06'!C20+'Aug 06'!C20+'Sept 06'!C20+'Oct 06'!C20+'Nov 06'!C20+'Dec 06'!C20+Jan07!C20+Feb07!C20+Mar07!C20</f>
        <v>65867.52</v>
      </c>
      <c r="D20" s="21">
        <f t="shared" si="0"/>
        <v>149124.71000000002</v>
      </c>
      <c r="E20" s="21">
        <f>+'July 06'!E20+'Aug 06'!D20+'Sept 06'!D20+'Oct 06'!D20+'Nov 06'!D20+'Dec 06'!D20+Jan07!D20+Feb07!D20+Mar07!D20</f>
        <v>110353.76000000001</v>
      </c>
      <c r="F20" s="28">
        <f t="shared" si="1"/>
        <v>38770.95000000001</v>
      </c>
    </row>
    <row r="21" spans="1:6" ht="20.25" customHeight="1">
      <c r="A21" s="1" t="s">
        <v>8</v>
      </c>
      <c r="B21" s="11">
        <v>20241.46</v>
      </c>
      <c r="C21" s="12">
        <f>+'July 06'!C21+'Aug 06'!C21+'Sept 06'!C21+'Oct 06'!C21+'Nov 06'!C21+'Dec 06'!C21+Jan07!C21+Feb07!C21+Mar07!C21</f>
        <v>11990.92</v>
      </c>
      <c r="D21" s="12">
        <f t="shared" si="0"/>
        <v>32232.379999999997</v>
      </c>
      <c r="E21" s="12">
        <f>+'July 06'!E21+'Aug 06'!D21+'Sept 06'!D21+'Oct 06'!D21+'Nov 06'!D21+'Dec 06'!D21+Jan07!D21+Feb07!D21+Mar07!D21</f>
        <v>11159.87</v>
      </c>
      <c r="F21" s="25">
        <f t="shared" si="1"/>
        <v>21072.509999999995</v>
      </c>
    </row>
    <row r="22" spans="1:6" ht="20.25" customHeight="1">
      <c r="A22" s="4" t="s">
        <v>9</v>
      </c>
      <c r="B22" s="20">
        <v>20944.52</v>
      </c>
      <c r="C22" s="21">
        <f>+'July 06'!C22+'Aug 06'!C22+'Sept 06'!C22+'Oct 06'!C22+'Nov 06'!C22+'Dec 06'!C22+Jan07!C22+Feb07!C22+Mar07!C22</f>
        <v>46058.869999999995</v>
      </c>
      <c r="D22" s="21">
        <f t="shared" si="0"/>
        <v>67003.39</v>
      </c>
      <c r="E22" s="21">
        <f>+'July 06'!E22+'Aug 06'!D22+'Sept 06'!D22+'Oct 06'!D22+'Nov 06'!D22+'Dec 06'!D22+Jan07!D22+Feb07!D22+Mar07!D22</f>
        <v>37651.49</v>
      </c>
      <c r="F22" s="28">
        <f t="shared" si="1"/>
        <v>29351.9</v>
      </c>
    </row>
    <row r="23" spans="1:6" ht="20.25" customHeight="1">
      <c r="A23" s="1" t="s">
        <v>10</v>
      </c>
      <c r="B23" s="11">
        <v>47622.24</v>
      </c>
      <c r="C23" s="12">
        <f>+'July 06'!C23+'Aug 06'!C23+'Sept 06'!C23+'Oct 06'!C23+'Nov 06'!C23+'Dec 06'!C23+Jan07!C23+Feb07!C23+Mar07!C23</f>
        <v>31392.38</v>
      </c>
      <c r="D23" s="12">
        <f t="shared" si="0"/>
        <v>79014.62</v>
      </c>
      <c r="E23" s="12">
        <f>+'July 06'!E23+'Aug 06'!D23+'Sept 06'!D23+'Oct 06'!D23+'Nov 06'!D23+'Dec 06'!D23+Jan07!D23+Feb07!D23+Mar07!D23</f>
        <v>24526.04</v>
      </c>
      <c r="F23" s="25">
        <f t="shared" si="1"/>
        <v>54488.579999999994</v>
      </c>
    </row>
    <row r="24" spans="1:6" ht="20.25" customHeight="1">
      <c r="A24" s="4" t="s">
        <v>11</v>
      </c>
      <c r="B24" s="20">
        <v>20462.29</v>
      </c>
      <c r="C24" s="21">
        <f>+'July 06'!C24+'Aug 06'!C24+'Sept 06'!C24+'Oct 06'!C24+'Nov 06'!C24+'Dec 06'!C24+Jan07!C24+Feb07!C24+Mar07!C24</f>
        <v>21249.16</v>
      </c>
      <c r="D24" s="21">
        <f t="shared" si="0"/>
        <v>41711.45</v>
      </c>
      <c r="E24" s="21">
        <f>+'July 06'!E24+'Aug 06'!D24+'Sept 06'!D24+'Oct 06'!D24+'Nov 06'!D24+'Dec 06'!D24+Jan07!D24+Feb07!D24+Mar07!D24</f>
        <v>23447.789999999997</v>
      </c>
      <c r="F24" s="28">
        <f t="shared" si="1"/>
        <v>18263.66</v>
      </c>
    </row>
    <row r="25" spans="1:6" ht="20.25" customHeight="1">
      <c r="A25" s="1" t="s">
        <v>12</v>
      </c>
      <c r="B25" s="11">
        <v>35016.98</v>
      </c>
      <c r="C25" s="12">
        <f>+'July 06'!C25+'Aug 06'!C25+'Sept 06'!C25+'Oct 06'!C25+'Nov 06'!C25+'Dec 06'!C25+Jan07!C25+Feb07!C25+Mar07!C25</f>
        <v>28219.429999999997</v>
      </c>
      <c r="D25" s="12">
        <f t="shared" si="0"/>
        <v>63236.41</v>
      </c>
      <c r="E25" s="12">
        <f>+'July 06'!E25+'Aug 06'!D25+'Sept 06'!D25+'Oct 06'!D25+'Nov 06'!D25+'Dec 06'!D25+Jan07!D25+Feb07!D25+Mar07!D25</f>
        <v>21002.660000000003</v>
      </c>
      <c r="F25" s="25">
        <f t="shared" si="1"/>
        <v>42233.75</v>
      </c>
    </row>
    <row r="26" spans="1:6" ht="20.25" customHeight="1">
      <c r="A26" s="4" t="s">
        <v>13</v>
      </c>
      <c r="B26" s="20">
        <v>27392.71</v>
      </c>
      <c r="C26" s="21">
        <f>+'July 06'!C26+'Aug 06'!C26+'Sept 06'!C26+'Oct 06'!C26+'Nov 06'!C26+'Dec 06'!C26+Jan07!C26+Feb07!C26+Mar07!C26</f>
        <v>21064.45</v>
      </c>
      <c r="D26" s="21">
        <f t="shared" si="0"/>
        <v>48457.16</v>
      </c>
      <c r="E26" s="21">
        <f>+'July 06'!E26+'Aug 06'!D26+'Sept 06'!D26+'Oct 06'!D26+'Nov 06'!D26+'Dec 06'!D26+Jan07!D26+Feb07!D26+Mar07!D26</f>
        <v>26211.780000000002</v>
      </c>
      <c r="F26" s="28">
        <f t="shared" si="1"/>
        <v>22245.38</v>
      </c>
    </row>
    <row r="27" spans="1:6" ht="20.25" customHeight="1">
      <c r="A27" s="1" t="s">
        <v>14</v>
      </c>
      <c r="B27" s="11">
        <v>43695.03</v>
      </c>
      <c r="C27" s="12">
        <f>+'July 06'!C27+'Aug 06'!C27+'Sept 06'!C27+'Oct 06'!C27+'Nov 06'!C27+'Dec 06'!C27+Jan07!C27+Feb07!C27+Mar07!C27</f>
        <v>48682.31</v>
      </c>
      <c r="D27" s="12">
        <f t="shared" si="0"/>
        <v>92377.34</v>
      </c>
      <c r="E27" s="12">
        <f>+'July 06'!E27+'Aug 06'!D27+'Sept 06'!D27+'Oct 06'!D27+'Nov 06'!D27+'Dec 06'!D27+Jan07!D27+Feb07!D27+Mar07!D27</f>
        <v>41937.659999999996</v>
      </c>
      <c r="F27" s="25">
        <f t="shared" si="1"/>
        <v>50439.68</v>
      </c>
    </row>
    <row r="28" spans="1:6" ht="20.25" customHeight="1">
      <c r="A28" s="4" t="s">
        <v>15</v>
      </c>
      <c r="B28" s="20">
        <v>24769.27</v>
      </c>
      <c r="C28" s="21">
        <f>+'July 06'!C28+'Aug 06'!C28+'Sept 06'!C28+'Oct 06'!C28+'Nov 06'!C28+'Dec 06'!C28+Jan07!C28+Feb07!C28+Mar07!C28</f>
        <v>31604.660000000003</v>
      </c>
      <c r="D28" s="21">
        <f t="shared" si="0"/>
        <v>56373.93000000001</v>
      </c>
      <c r="E28" s="21">
        <f>+'July 06'!E28+'Aug 06'!D28+'Sept 06'!D28+'Oct 06'!D28+'Nov 06'!D28+'Dec 06'!D28+Jan07!D28+Feb07!D28+Mar07!D28</f>
        <v>26916.079999999998</v>
      </c>
      <c r="F28" s="28">
        <f t="shared" si="1"/>
        <v>29457.85000000001</v>
      </c>
    </row>
    <row r="29" spans="1:6" ht="20.25" customHeight="1">
      <c r="A29" s="1" t="s">
        <v>16</v>
      </c>
      <c r="B29" s="11">
        <v>18822.31</v>
      </c>
      <c r="C29" s="12">
        <f>+'July 06'!C29+'Aug 06'!C29+'Sept 06'!C29+'Oct 06'!C29+'Nov 06'!C29+'Dec 06'!C29+Jan07!C29+Feb07!C29+Mar07!C29</f>
        <v>32444.22</v>
      </c>
      <c r="D29" s="12">
        <f t="shared" si="0"/>
        <v>51266.53</v>
      </c>
      <c r="E29" s="12">
        <f>+'July 06'!E29+'Aug 06'!D29+'Sept 06'!D29+'Oct 06'!D29+'Nov 06'!D29+'Dec 06'!D29+Jan07!D29+Feb07!D29+Mar07!D29</f>
        <v>31517.14</v>
      </c>
      <c r="F29" s="25">
        <f t="shared" si="1"/>
        <v>19749.39</v>
      </c>
    </row>
    <row r="30" spans="1:2" ht="12" customHeight="1">
      <c r="A30" s="1"/>
      <c r="B30" s="22"/>
    </row>
    <row r="31" spans="1:6" ht="20.25" customHeight="1">
      <c r="A31" s="1" t="s">
        <v>26</v>
      </c>
      <c r="B31" s="8"/>
      <c r="C31" s="9"/>
      <c r="D31" s="9"/>
      <c r="E31" s="9"/>
      <c r="F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F14" sqref="F14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31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4866.48</v>
      </c>
      <c r="C6" s="12">
        <v>2386.97</v>
      </c>
      <c r="D6" s="12">
        <v>116.38</v>
      </c>
      <c r="E6" s="12">
        <v>7137.07</v>
      </c>
    </row>
    <row r="7" spans="1:5" ht="20.25" customHeight="1">
      <c r="A7" s="2" t="s">
        <v>6</v>
      </c>
      <c r="B7" s="13">
        <v>141509.78</v>
      </c>
      <c r="C7" s="14">
        <v>65417.57</v>
      </c>
      <c r="D7" s="14">
        <v>46761.45</v>
      </c>
      <c r="E7" s="14">
        <v>160165.9</v>
      </c>
    </row>
    <row r="8" spans="1:5" ht="20.25" customHeight="1">
      <c r="A8" s="1" t="s">
        <v>2</v>
      </c>
      <c r="B8" s="11">
        <v>113130.78</v>
      </c>
      <c r="C8" s="12">
        <v>20885.41</v>
      </c>
      <c r="D8" s="12">
        <v>31959.71</v>
      </c>
      <c r="E8" s="12">
        <v>102056.48</v>
      </c>
    </row>
    <row r="9" spans="1:5" ht="20.25" customHeight="1">
      <c r="A9" s="2" t="s">
        <v>3</v>
      </c>
      <c r="B9" s="15">
        <v>189720.67</v>
      </c>
      <c r="C9" s="14">
        <v>67671.19</v>
      </c>
      <c r="D9" s="16">
        <v>52783.87</v>
      </c>
      <c r="E9" s="16">
        <v>204607.99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46662.72</v>
      </c>
      <c r="C12" s="19">
        <v>7612.17</v>
      </c>
      <c r="D12" s="19">
        <v>11443.74</v>
      </c>
      <c r="E12" s="19">
        <v>42831.15</v>
      </c>
    </row>
    <row r="13" spans="1:5" ht="20.25" customHeight="1">
      <c r="A13" s="1" t="s">
        <v>1</v>
      </c>
      <c r="B13" s="11">
        <v>78574.36</v>
      </c>
      <c r="C13" s="12">
        <v>19394.09</v>
      </c>
      <c r="D13" s="12">
        <v>34503.6</v>
      </c>
      <c r="E13" s="12">
        <v>63464.85</v>
      </c>
    </row>
    <row r="14" spans="1:5" ht="20.25" customHeight="1">
      <c r="A14" s="3" t="s">
        <v>17</v>
      </c>
      <c r="B14" s="18">
        <v>108090.85</v>
      </c>
      <c r="C14" s="19">
        <v>15341.59</v>
      </c>
      <c r="D14" s="19">
        <v>18230.15</v>
      </c>
      <c r="E14" s="19">
        <v>105202.29</v>
      </c>
    </row>
    <row r="15" spans="1:5" ht="20.25" customHeight="1">
      <c r="A15" s="1" t="s">
        <v>4</v>
      </c>
      <c r="B15" s="11">
        <v>26972.27</v>
      </c>
      <c r="C15" s="12">
        <v>2634.6</v>
      </c>
      <c r="D15" s="12">
        <v>1043.48</v>
      </c>
      <c r="E15" s="12">
        <v>28563.39</v>
      </c>
    </row>
    <row r="16" spans="1:5" ht="20.25" customHeight="1">
      <c r="A16" s="3" t="s">
        <v>5</v>
      </c>
      <c r="B16" s="18">
        <v>27199.55</v>
      </c>
      <c r="C16" s="19">
        <v>5622</v>
      </c>
      <c r="D16" s="19">
        <v>5423.62</v>
      </c>
      <c r="E16" s="19">
        <v>27397.93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23465.29</v>
      </c>
      <c r="C19" s="12">
        <v>2075.31</v>
      </c>
      <c r="D19" s="12">
        <v>812.08</v>
      </c>
      <c r="E19" s="12">
        <v>24728.52</v>
      </c>
    </row>
    <row r="20" spans="1:5" ht="20.25" customHeight="1">
      <c r="A20" s="4" t="s">
        <v>7</v>
      </c>
      <c r="B20" s="20">
        <v>83521.36</v>
      </c>
      <c r="C20" s="21">
        <v>2331.08</v>
      </c>
      <c r="D20" s="21">
        <v>11563.11</v>
      </c>
      <c r="E20" s="21">
        <v>74289.33</v>
      </c>
    </row>
    <row r="21" spans="1:5" ht="20.25" customHeight="1">
      <c r="A21" s="1" t="s">
        <v>8</v>
      </c>
      <c r="B21" s="11">
        <v>19789.27</v>
      </c>
      <c r="C21" s="12">
        <v>1246.09</v>
      </c>
      <c r="D21" s="12">
        <v>1802.03</v>
      </c>
      <c r="E21" s="12">
        <v>19233.33</v>
      </c>
    </row>
    <row r="22" spans="1:5" ht="20.25" customHeight="1">
      <c r="A22" s="4" t="s">
        <v>9</v>
      </c>
      <c r="B22" s="20">
        <v>21195.5</v>
      </c>
      <c r="C22" s="21">
        <v>724.21</v>
      </c>
      <c r="D22" s="21">
        <v>1349.5</v>
      </c>
      <c r="E22" s="21">
        <v>20570.21</v>
      </c>
    </row>
    <row r="23" spans="1:5" ht="20.25" customHeight="1">
      <c r="A23" s="1" t="s">
        <v>10</v>
      </c>
      <c r="B23" s="11">
        <v>47298.73</v>
      </c>
      <c r="C23" s="12">
        <v>2321.32</v>
      </c>
      <c r="D23" s="12">
        <v>1763.76</v>
      </c>
      <c r="E23" s="12">
        <v>47856.29</v>
      </c>
    </row>
    <row r="24" spans="1:5" ht="20.25" customHeight="1">
      <c r="A24" s="4" t="s">
        <v>11</v>
      </c>
      <c r="B24" s="20">
        <v>19841.41</v>
      </c>
      <c r="C24" s="21">
        <v>251.96</v>
      </c>
      <c r="D24" s="21">
        <v>3793.12</v>
      </c>
      <c r="E24" s="21">
        <v>16300.25</v>
      </c>
    </row>
    <row r="25" spans="1:5" ht="20.25" customHeight="1">
      <c r="A25" s="1" t="s">
        <v>12</v>
      </c>
      <c r="B25" s="11">
        <v>35127.09</v>
      </c>
      <c r="C25" s="12">
        <v>1676.14</v>
      </c>
      <c r="D25" s="12">
        <v>1658.06</v>
      </c>
      <c r="E25" s="12">
        <v>35145.17</v>
      </c>
    </row>
    <row r="26" spans="1:5" ht="20.25" customHeight="1">
      <c r="A26" s="4" t="s">
        <v>13</v>
      </c>
      <c r="B26" s="20">
        <v>27430.53</v>
      </c>
      <c r="C26" s="21">
        <v>608.94</v>
      </c>
      <c r="D26" s="21">
        <v>1917</v>
      </c>
      <c r="E26" s="21">
        <v>26122.47</v>
      </c>
    </row>
    <row r="27" spans="1:5" ht="20.25" customHeight="1">
      <c r="A27" s="1" t="s">
        <v>14</v>
      </c>
      <c r="B27" s="11">
        <v>43788.3</v>
      </c>
      <c r="C27" s="12">
        <v>5450.29</v>
      </c>
      <c r="D27" s="12">
        <v>972.46</v>
      </c>
      <c r="E27" s="12">
        <v>48266.13</v>
      </c>
    </row>
    <row r="28" spans="1:5" ht="20.25" customHeight="1">
      <c r="A28" s="4" t="s">
        <v>15</v>
      </c>
      <c r="B28" s="20">
        <v>23657.55</v>
      </c>
      <c r="C28" s="21">
        <v>7343.6</v>
      </c>
      <c r="D28" s="21">
        <v>6406.56</v>
      </c>
      <c r="E28" s="21">
        <v>24594.59</v>
      </c>
    </row>
    <row r="29" spans="1:5" ht="20.25" customHeight="1">
      <c r="A29" s="1" t="s">
        <v>16</v>
      </c>
      <c r="B29" s="11">
        <v>23537.89</v>
      </c>
      <c r="C29" s="12">
        <v>3979.79</v>
      </c>
      <c r="D29" s="12">
        <v>9368.03</v>
      </c>
      <c r="E29" s="12">
        <v>18149.65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F19" sqref="F19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32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7137.07</v>
      </c>
      <c r="C6" s="12">
        <v>32.04</v>
      </c>
      <c r="D6" s="12">
        <v>103</v>
      </c>
      <c r="E6" s="12">
        <v>7066.11</v>
      </c>
    </row>
    <row r="7" spans="1:5" ht="20.25" customHeight="1">
      <c r="A7" s="2" t="s">
        <v>6</v>
      </c>
      <c r="B7" s="13">
        <v>160165.9</v>
      </c>
      <c r="C7" s="14">
        <v>49213.34</v>
      </c>
      <c r="D7" s="14">
        <v>59795.17</v>
      </c>
      <c r="E7" s="14">
        <v>149584.07</v>
      </c>
    </row>
    <row r="8" spans="1:5" ht="20.25" customHeight="1">
      <c r="A8" s="1" t="s">
        <v>2</v>
      </c>
      <c r="B8" s="11">
        <v>102056.48</v>
      </c>
      <c r="C8" s="12">
        <v>36088.53</v>
      </c>
      <c r="D8" s="12">
        <v>12835</v>
      </c>
      <c r="E8" s="12">
        <v>125310.01</v>
      </c>
    </row>
    <row r="9" spans="1:5" ht="20.25" customHeight="1">
      <c r="A9" s="2" t="s">
        <v>3</v>
      </c>
      <c r="B9" s="15">
        <v>204607.99</v>
      </c>
      <c r="C9" s="14">
        <v>23994.4</v>
      </c>
      <c r="D9" s="16">
        <v>31082.89</v>
      </c>
      <c r="E9" s="14">
        <v>197519.5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42831.15</v>
      </c>
      <c r="C12" s="19">
        <v>8333.66</v>
      </c>
      <c r="D12" s="19">
        <v>7656.06</v>
      </c>
      <c r="E12" s="19">
        <v>43508.75</v>
      </c>
    </row>
    <row r="13" spans="1:5" ht="20.25" customHeight="1">
      <c r="A13" s="1" t="s">
        <v>1</v>
      </c>
      <c r="B13" s="11">
        <v>63464.85</v>
      </c>
      <c r="C13" s="12">
        <v>30249.72</v>
      </c>
      <c r="D13" s="12">
        <v>25841.54</v>
      </c>
      <c r="E13" s="12">
        <v>67873.03</v>
      </c>
    </row>
    <row r="14" spans="1:5" ht="20.25" customHeight="1">
      <c r="A14" s="3" t="s">
        <v>17</v>
      </c>
      <c r="B14" s="18">
        <v>105202.29</v>
      </c>
      <c r="C14" s="19">
        <v>29774.13</v>
      </c>
      <c r="D14" s="19">
        <v>17765.47</v>
      </c>
      <c r="E14" s="19">
        <v>117210.95</v>
      </c>
    </row>
    <row r="15" spans="1:5" ht="20.25" customHeight="1">
      <c r="A15" s="1" t="s">
        <v>4</v>
      </c>
      <c r="B15" s="11">
        <v>28563.39</v>
      </c>
      <c r="C15" s="12">
        <v>5085.04</v>
      </c>
      <c r="D15" s="12">
        <v>5764.7</v>
      </c>
      <c r="E15" s="12">
        <v>27883.73</v>
      </c>
    </row>
    <row r="16" spans="1:5" ht="20.25" customHeight="1">
      <c r="A16" s="3" t="s">
        <v>5</v>
      </c>
      <c r="B16" s="18">
        <v>27397.93</v>
      </c>
      <c r="C16" s="19">
        <v>7711.38</v>
      </c>
      <c r="D16" s="19">
        <v>7207.55</v>
      </c>
      <c r="E16" s="19">
        <v>27901.76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24728.52</v>
      </c>
      <c r="C19" s="12">
        <v>5279.59</v>
      </c>
      <c r="D19" s="12">
        <v>6366.38</v>
      </c>
      <c r="E19" s="12">
        <v>23641.73</v>
      </c>
    </row>
    <row r="20" spans="1:5" ht="20.25" customHeight="1">
      <c r="A20" s="4" t="s">
        <v>7</v>
      </c>
      <c r="B20" s="20">
        <v>74289.33</v>
      </c>
      <c r="C20" s="21">
        <v>3689.9</v>
      </c>
      <c r="D20" s="21">
        <v>5536.18</v>
      </c>
      <c r="E20" s="21">
        <v>72443.05</v>
      </c>
    </row>
    <row r="21" spans="1:5" ht="20.25" customHeight="1">
      <c r="A21" s="1" t="s">
        <v>8</v>
      </c>
      <c r="B21" s="11">
        <v>19233.33</v>
      </c>
      <c r="C21" s="12">
        <v>994.81</v>
      </c>
      <c r="D21" s="12">
        <v>1476.52</v>
      </c>
      <c r="E21" s="12">
        <v>18751.62</v>
      </c>
    </row>
    <row r="22" spans="1:5" ht="20.25" customHeight="1">
      <c r="A22" s="4" t="s">
        <v>9</v>
      </c>
      <c r="B22" s="20">
        <v>20570.21</v>
      </c>
      <c r="C22" s="21">
        <v>3750.23</v>
      </c>
      <c r="D22" s="21">
        <v>2292.7</v>
      </c>
      <c r="E22" s="21">
        <v>22027.74</v>
      </c>
    </row>
    <row r="23" spans="1:5" ht="20.25" customHeight="1">
      <c r="A23" s="1" t="s">
        <v>10</v>
      </c>
      <c r="B23" s="11">
        <v>47856.29</v>
      </c>
      <c r="C23" s="12">
        <v>1332.89</v>
      </c>
      <c r="D23" s="12">
        <v>840.07</v>
      </c>
      <c r="E23" s="12">
        <v>48349.11</v>
      </c>
    </row>
    <row r="24" spans="1:5" ht="20.25" customHeight="1">
      <c r="A24" s="4" t="s">
        <v>11</v>
      </c>
      <c r="B24" s="20">
        <v>16300.25</v>
      </c>
      <c r="C24" s="21">
        <v>2377.97</v>
      </c>
      <c r="D24" s="21">
        <v>2428.89</v>
      </c>
      <c r="E24" s="21">
        <v>16249.33</v>
      </c>
    </row>
    <row r="25" spans="1:5" ht="20.25" customHeight="1">
      <c r="A25" s="1" t="s">
        <v>12</v>
      </c>
      <c r="B25" s="11">
        <v>35145.17</v>
      </c>
      <c r="C25" s="12">
        <v>7274.87</v>
      </c>
      <c r="D25" s="12">
        <v>4340.3</v>
      </c>
      <c r="E25" s="12">
        <v>38079.74</v>
      </c>
    </row>
    <row r="26" spans="1:5" ht="20.25" customHeight="1">
      <c r="A26" s="4" t="s">
        <v>13</v>
      </c>
      <c r="B26" s="20">
        <v>26122.47</v>
      </c>
      <c r="C26" s="21">
        <v>5852.49</v>
      </c>
      <c r="D26" s="21">
        <v>7719.45</v>
      </c>
      <c r="E26" s="21">
        <v>24255.51</v>
      </c>
    </row>
    <row r="27" spans="1:5" ht="20.25" customHeight="1">
      <c r="A27" s="1" t="s">
        <v>14</v>
      </c>
      <c r="B27" s="11">
        <v>48266.13</v>
      </c>
      <c r="C27" s="12">
        <v>5013.02</v>
      </c>
      <c r="D27" s="12">
        <v>1854.83</v>
      </c>
      <c r="E27" s="12">
        <v>51424.32</v>
      </c>
    </row>
    <row r="28" spans="1:5" ht="20.25" customHeight="1">
      <c r="A28" s="4" t="s">
        <v>15</v>
      </c>
      <c r="B28" s="20">
        <v>24594.59</v>
      </c>
      <c r="C28" s="21">
        <v>1266.39</v>
      </c>
      <c r="D28" s="21">
        <v>3026.73</v>
      </c>
      <c r="E28" s="21">
        <v>22834.25</v>
      </c>
    </row>
    <row r="29" spans="1:5" ht="20.25" customHeight="1">
      <c r="A29" s="1" t="s">
        <v>16</v>
      </c>
      <c r="B29" s="11">
        <v>18149.65</v>
      </c>
      <c r="C29" s="12">
        <v>1504.58</v>
      </c>
      <c r="D29" s="12">
        <v>3908.24</v>
      </c>
      <c r="E29" s="12">
        <v>15745.99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F26" sqref="F26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33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7066.11</v>
      </c>
      <c r="C6" s="12">
        <v>213.94</v>
      </c>
      <c r="D6" s="12">
        <v>756.99</v>
      </c>
      <c r="E6" s="12">
        <v>6523.06</v>
      </c>
    </row>
    <row r="7" spans="1:5" ht="20.25" customHeight="1">
      <c r="A7" s="2" t="s">
        <v>6</v>
      </c>
      <c r="B7" s="13">
        <v>149584.07</v>
      </c>
      <c r="C7" s="14">
        <v>49972.6</v>
      </c>
      <c r="D7" s="14">
        <v>37560.76</v>
      </c>
      <c r="E7" s="14">
        <v>161995.91</v>
      </c>
    </row>
    <row r="8" spans="1:5" ht="20.25" customHeight="1">
      <c r="A8" s="1" t="s">
        <v>2</v>
      </c>
      <c r="B8" s="11">
        <v>125310.01</v>
      </c>
      <c r="C8" s="12">
        <v>43748.89</v>
      </c>
      <c r="D8" s="12">
        <v>54483.69</v>
      </c>
      <c r="E8" s="12">
        <v>114575.21</v>
      </c>
    </row>
    <row r="9" spans="1:5" ht="20.25" customHeight="1">
      <c r="A9" s="2" t="s">
        <v>3</v>
      </c>
      <c r="B9" s="15">
        <v>197519.5</v>
      </c>
      <c r="C9" s="14">
        <v>36463.64</v>
      </c>
      <c r="D9" s="16">
        <v>21827.63</v>
      </c>
      <c r="E9" s="14">
        <v>212155.51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43508.75</v>
      </c>
      <c r="C12" s="19">
        <v>35297.86</v>
      </c>
      <c r="D12" s="19">
        <v>16553.65</v>
      </c>
      <c r="E12" s="19">
        <v>62252.96</v>
      </c>
    </row>
    <row r="13" spans="1:5" ht="20.25" customHeight="1">
      <c r="A13" s="1" t="s">
        <v>1</v>
      </c>
      <c r="B13" s="11">
        <v>67873.03</v>
      </c>
      <c r="C13" s="12">
        <v>35838.76</v>
      </c>
      <c r="D13" s="12">
        <v>20782.7</v>
      </c>
      <c r="E13" s="12">
        <v>82929.09</v>
      </c>
    </row>
    <row r="14" spans="1:5" ht="20.25" customHeight="1">
      <c r="A14" s="3" t="s">
        <v>17</v>
      </c>
      <c r="B14" s="18">
        <v>117210.95</v>
      </c>
      <c r="C14" s="19">
        <v>9641.47</v>
      </c>
      <c r="D14" s="19">
        <v>23778.47</v>
      </c>
      <c r="E14" s="19">
        <v>103073.95</v>
      </c>
    </row>
    <row r="15" spans="1:5" ht="20.25" customHeight="1">
      <c r="A15" s="1" t="s">
        <v>4</v>
      </c>
      <c r="B15" s="11">
        <v>27883.73</v>
      </c>
      <c r="C15" s="12">
        <v>1597.4</v>
      </c>
      <c r="D15" s="12">
        <v>4197.97</v>
      </c>
      <c r="E15" s="12">
        <v>25283.16</v>
      </c>
    </row>
    <row r="16" spans="1:5" ht="20.25" customHeight="1">
      <c r="A16" s="3" t="s">
        <v>5</v>
      </c>
      <c r="B16" s="18">
        <v>27901.76</v>
      </c>
      <c r="C16" s="19">
        <v>4948.66</v>
      </c>
      <c r="D16" s="19">
        <v>5013.76</v>
      </c>
      <c r="E16" s="19">
        <v>27836.66</v>
      </c>
    </row>
    <row r="17" ht="12" customHeight="1">
      <c r="A17" s="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23641.73</v>
      </c>
      <c r="C19" s="12">
        <v>224.74</v>
      </c>
      <c r="D19" s="12">
        <v>340.06</v>
      </c>
      <c r="E19" s="12">
        <v>23526.41</v>
      </c>
    </row>
    <row r="20" spans="1:5" ht="20.25" customHeight="1">
      <c r="A20" s="4" t="s">
        <v>7</v>
      </c>
      <c r="B20" s="20">
        <v>72443.05</v>
      </c>
      <c r="C20" s="21">
        <v>15226.28</v>
      </c>
      <c r="D20" s="21">
        <v>37201.15</v>
      </c>
      <c r="E20" s="21">
        <v>50468.18</v>
      </c>
    </row>
    <row r="21" spans="1:5" ht="20.25" customHeight="1">
      <c r="A21" s="1" t="s">
        <v>8</v>
      </c>
      <c r="B21" s="11">
        <v>18751.62</v>
      </c>
      <c r="C21" s="12">
        <v>2022.11</v>
      </c>
      <c r="D21" s="12">
        <v>394.57</v>
      </c>
      <c r="E21" s="12">
        <v>20379.16</v>
      </c>
    </row>
    <row r="22" spans="1:5" ht="20.25" customHeight="1">
      <c r="A22" s="4" t="s">
        <v>9</v>
      </c>
      <c r="B22" s="20">
        <v>22027.74</v>
      </c>
      <c r="C22" s="21">
        <v>525.93</v>
      </c>
      <c r="D22" s="21">
        <v>1986.87</v>
      </c>
      <c r="E22" s="21">
        <v>20566.8</v>
      </c>
    </row>
    <row r="23" spans="1:5" ht="20.25" customHeight="1">
      <c r="A23" s="1" t="s">
        <v>10</v>
      </c>
      <c r="B23" s="11">
        <v>48349.11</v>
      </c>
      <c r="C23" s="12">
        <v>4214.63</v>
      </c>
      <c r="D23" s="12">
        <v>1921.17</v>
      </c>
      <c r="E23" s="12">
        <v>50642.57</v>
      </c>
    </row>
    <row r="24" spans="1:5" ht="20.25" customHeight="1">
      <c r="A24" s="4" t="s">
        <v>11</v>
      </c>
      <c r="B24" s="20">
        <v>16224.33</v>
      </c>
      <c r="C24" s="21">
        <v>617.91</v>
      </c>
      <c r="D24" s="21">
        <v>563.15</v>
      </c>
      <c r="E24" s="21">
        <v>16279.1</v>
      </c>
    </row>
    <row r="25" spans="1:5" ht="20.25" customHeight="1">
      <c r="A25" s="1" t="s">
        <v>12</v>
      </c>
      <c r="B25" s="11">
        <v>38079.74</v>
      </c>
      <c r="C25" s="12">
        <v>2165.49</v>
      </c>
      <c r="D25" s="12">
        <v>773.46</v>
      </c>
      <c r="E25" s="12">
        <v>39471.77</v>
      </c>
    </row>
    <row r="26" spans="1:5" ht="20.25" customHeight="1">
      <c r="A26" s="4" t="s">
        <v>13</v>
      </c>
      <c r="B26" s="20">
        <v>24255.51</v>
      </c>
      <c r="C26" s="21">
        <v>1176.84</v>
      </c>
      <c r="D26" s="21">
        <v>3417.68</v>
      </c>
      <c r="E26" s="21">
        <v>22014.67</v>
      </c>
    </row>
    <row r="27" spans="1:5" ht="20.25" customHeight="1">
      <c r="A27" s="1" t="s">
        <v>14</v>
      </c>
      <c r="B27" s="11">
        <v>51424.32</v>
      </c>
      <c r="C27" s="12">
        <v>8198.29</v>
      </c>
      <c r="D27" s="12">
        <v>9319.31</v>
      </c>
      <c r="E27" s="12">
        <v>50303.3</v>
      </c>
    </row>
    <row r="28" spans="1:5" ht="20.25" customHeight="1">
      <c r="A28" s="4" t="s">
        <v>15</v>
      </c>
      <c r="B28" s="20">
        <v>22834.25</v>
      </c>
      <c r="C28" s="21">
        <v>1341.05</v>
      </c>
      <c r="D28" s="21">
        <v>903.48</v>
      </c>
      <c r="E28" s="21">
        <v>23271.82</v>
      </c>
    </row>
    <row r="29" spans="1:5" ht="20.25" customHeight="1">
      <c r="A29" s="1" t="s">
        <v>16</v>
      </c>
      <c r="B29" s="11">
        <v>15745.99</v>
      </c>
      <c r="C29" s="12">
        <v>1637.22</v>
      </c>
      <c r="D29" s="12">
        <v>2084.48</v>
      </c>
      <c r="E29" s="12">
        <v>15298.73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H25" sqref="H25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34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6331.58</v>
      </c>
      <c r="C6" s="12">
        <v>5.2</v>
      </c>
      <c r="D6" s="12">
        <v>61.72</v>
      </c>
      <c r="E6" s="12">
        <v>6275.06</v>
      </c>
    </row>
    <row r="7" spans="1:5" ht="20.25" customHeight="1">
      <c r="A7" s="2" t="s">
        <v>6</v>
      </c>
      <c r="B7" s="13">
        <v>161995.91</v>
      </c>
      <c r="C7" s="14">
        <v>31019.65</v>
      </c>
      <c r="D7" s="14">
        <v>37433.54</v>
      </c>
      <c r="E7" s="14">
        <v>155582.02</v>
      </c>
    </row>
    <row r="8" spans="1:5" ht="20.25" customHeight="1">
      <c r="A8" s="1" t="s">
        <v>2</v>
      </c>
      <c r="B8" s="11">
        <v>114575.21</v>
      </c>
      <c r="C8" s="12">
        <v>42631.49</v>
      </c>
      <c r="D8" s="12">
        <v>31261.68</v>
      </c>
      <c r="E8" s="12">
        <v>125945.02</v>
      </c>
    </row>
    <row r="9" spans="1:5" ht="20.25" customHeight="1">
      <c r="A9" s="2" t="s">
        <v>3</v>
      </c>
      <c r="B9" s="15">
        <v>212155.51</v>
      </c>
      <c r="C9" s="14">
        <v>80911.75</v>
      </c>
      <c r="D9" s="16">
        <v>83409.4</v>
      </c>
      <c r="E9" s="14">
        <v>209657.86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62252.96</v>
      </c>
      <c r="C12" s="19">
        <v>9356.37</v>
      </c>
      <c r="D12" s="19">
        <v>16976.98</v>
      </c>
      <c r="E12" s="19">
        <v>54632.35</v>
      </c>
    </row>
    <row r="13" spans="1:5" ht="20.25" customHeight="1">
      <c r="A13" s="1" t="s">
        <v>1</v>
      </c>
      <c r="B13" s="11">
        <v>82929.09</v>
      </c>
      <c r="C13" s="12">
        <v>26858.87</v>
      </c>
      <c r="D13" s="12">
        <v>15106.63</v>
      </c>
      <c r="E13" s="12">
        <v>94681.33</v>
      </c>
    </row>
    <row r="14" spans="1:5" ht="20.25" customHeight="1">
      <c r="A14" s="3" t="s">
        <v>17</v>
      </c>
      <c r="B14" s="18">
        <v>103073.95</v>
      </c>
      <c r="C14" s="19">
        <v>28243.39</v>
      </c>
      <c r="D14" s="19">
        <v>17341.08</v>
      </c>
      <c r="E14" s="19">
        <v>113976.26</v>
      </c>
    </row>
    <row r="15" spans="1:5" ht="20.25" customHeight="1">
      <c r="A15" s="1" t="s">
        <v>4</v>
      </c>
      <c r="B15" s="11">
        <v>25283.16</v>
      </c>
      <c r="C15" s="12">
        <v>4952.1</v>
      </c>
      <c r="D15" s="12">
        <v>4501.68</v>
      </c>
      <c r="E15" s="12">
        <v>25733.58</v>
      </c>
    </row>
    <row r="16" spans="1:5" ht="20.25" customHeight="1">
      <c r="A16" s="3" t="s">
        <v>5</v>
      </c>
      <c r="B16" s="18">
        <v>27836.66</v>
      </c>
      <c r="C16" s="19">
        <v>12193.08</v>
      </c>
      <c r="D16" s="19">
        <v>10686.29</v>
      </c>
      <c r="E16" s="19">
        <v>29161.45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23526.41</v>
      </c>
      <c r="C19" s="12">
        <v>3962.09</v>
      </c>
      <c r="D19" s="12">
        <v>1774.81</v>
      </c>
      <c r="E19" s="12">
        <v>25713.69</v>
      </c>
    </row>
    <row r="20" spans="1:5" ht="20.25" customHeight="1">
      <c r="A20" s="4" t="s">
        <v>7</v>
      </c>
      <c r="B20" s="20">
        <v>50468.18</v>
      </c>
      <c r="C20" s="21">
        <v>8053.52</v>
      </c>
      <c r="D20" s="21">
        <v>10144.93</v>
      </c>
      <c r="E20" s="21">
        <v>48376.77</v>
      </c>
    </row>
    <row r="21" spans="1:5" ht="20.25" customHeight="1">
      <c r="A21" s="1" t="s">
        <v>8</v>
      </c>
      <c r="B21" s="11">
        <v>20379.16</v>
      </c>
      <c r="C21" s="12">
        <v>2445.28</v>
      </c>
      <c r="D21" s="12">
        <v>410.51</v>
      </c>
      <c r="E21" s="12">
        <v>22413.93</v>
      </c>
    </row>
    <row r="22" spans="1:5" ht="20.25" customHeight="1">
      <c r="A22" s="4" t="s">
        <v>9</v>
      </c>
      <c r="B22" s="20">
        <v>20566.8</v>
      </c>
      <c r="C22" s="21">
        <v>11828.56</v>
      </c>
      <c r="D22" s="21">
        <v>4410.16</v>
      </c>
      <c r="E22" s="21">
        <v>27985.2</v>
      </c>
    </row>
    <row r="23" spans="1:5" ht="20.25" customHeight="1">
      <c r="A23" s="1" t="s">
        <v>10</v>
      </c>
      <c r="B23" s="11">
        <v>50642.57</v>
      </c>
      <c r="C23" s="12">
        <v>6614.06</v>
      </c>
      <c r="D23" s="12">
        <v>3775.01</v>
      </c>
      <c r="E23" s="12">
        <v>53481.62</v>
      </c>
    </row>
    <row r="24" spans="1:5" ht="20.25" customHeight="1">
      <c r="A24" s="4" t="s">
        <v>11</v>
      </c>
      <c r="B24" s="20">
        <v>16729.1</v>
      </c>
      <c r="C24" s="21">
        <v>8060.02</v>
      </c>
      <c r="D24" s="21">
        <v>1773.91</v>
      </c>
      <c r="E24" s="21">
        <v>22565.21</v>
      </c>
    </row>
    <row r="25" spans="1:5" ht="20.25" customHeight="1">
      <c r="A25" s="1" t="s">
        <v>12</v>
      </c>
      <c r="B25" s="11">
        <v>39471.77</v>
      </c>
      <c r="C25" s="12">
        <v>1179.79</v>
      </c>
      <c r="D25" s="12">
        <v>5994.76</v>
      </c>
      <c r="E25" s="12">
        <v>34656.8</v>
      </c>
    </row>
    <row r="26" spans="1:5" ht="20.25" customHeight="1">
      <c r="A26" s="4" t="s">
        <v>13</v>
      </c>
      <c r="B26" s="20">
        <v>22014.67</v>
      </c>
      <c r="C26" s="21">
        <v>859.26</v>
      </c>
      <c r="D26" s="21">
        <v>463</v>
      </c>
      <c r="E26" s="21">
        <v>22410.93</v>
      </c>
    </row>
    <row r="27" spans="1:5" ht="20.25" customHeight="1">
      <c r="A27" s="1" t="s">
        <v>14</v>
      </c>
      <c r="B27" s="11">
        <v>50303.3</v>
      </c>
      <c r="C27" s="12">
        <v>9456.18</v>
      </c>
      <c r="D27" s="12">
        <v>6031.23</v>
      </c>
      <c r="E27" s="12">
        <v>53728.25</v>
      </c>
    </row>
    <row r="28" spans="1:5" ht="20.25" customHeight="1">
      <c r="A28" s="4" t="s">
        <v>15</v>
      </c>
      <c r="B28" s="20">
        <v>23271.82</v>
      </c>
      <c r="C28" s="21">
        <v>7934.78</v>
      </c>
      <c r="D28" s="21">
        <v>5070.85</v>
      </c>
      <c r="E28" s="21">
        <v>26135.75</v>
      </c>
    </row>
    <row r="29" spans="1:5" ht="20.25" customHeight="1">
      <c r="A29" s="1" t="s">
        <v>16</v>
      </c>
      <c r="B29" s="11">
        <v>15298.73</v>
      </c>
      <c r="C29" s="12">
        <v>4476.29</v>
      </c>
      <c r="D29" s="12">
        <v>3128.24</v>
      </c>
      <c r="E29" s="12">
        <v>16646.78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H11" sqref="H11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35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6275.06</v>
      </c>
      <c r="C6" s="12">
        <v>4.72</v>
      </c>
      <c r="D6" s="12">
        <v>816</v>
      </c>
      <c r="E6" s="12">
        <v>5463.78</v>
      </c>
    </row>
    <row r="7" spans="1:5" ht="20.25" customHeight="1">
      <c r="A7" s="2" t="s">
        <v>6</v>
      </c>
      <c r="B7" s="13">
        <v>155582.02</v>
      </c>
      <c r="C7" s="14">
        <v>50361.84</v>
      </c>
      <c r="D7" s="14">
        <v>41538.66</v>
      </c>
      <c r="E7" s="14">
        <v>164405.2</v>
      </c>
    </row>
    <row r="8" spans="1:5" ht="20.25" customHeight="1">
      <c r="A8" s="1" t="s">
        <v>2</v>
      </c>
      <c r="B8" s="11">
        <v>125945.02</v>
      </c>
      <c r="C8" s="12">
        <v>25746.21</v>
      </c>
      <c r="D8" s="12">
        <v>20098</v>
      </c>
      <c r="E8" s="12">
        <v>131593.23</v>
      </c>
    </row>
    <row r="9" spans="1:5" ht="20.25" customHeight="1">
      <c r="A9" s="2" t="s">
        <v>3</v>
      </c>
      <c r="B9" s="15">
        <v>209657.86</v>
      </c>
      <c r="C9" s="14">
        <v>18286.4</v>
      </c>
      <c r="D9" s="16">
        <v>37561.83</v>
      </c>
      <c r="E9" s="14">
        <v>190382.43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54632.35</v>
      </c>
      <c r="C12" s="19">
        <v>9315.99</v>
      </c>
      <c r="D12" s="19">
        <v>5588.54</v>
      </c>
      <c r="E12" s="19">
        <v>58359.8</v>
      </c>
    </row>
    <row r="13" spans="1:5" ht="20.25" customHeight="1">
      <c r="A13" s="1" t="s">
        <v>1</v>
      </c>
      <c r="B13" s="11">
        <v>94681.33</v>
      </c>
      <c r="C13" s="12">
        <v>26133.79</v>
      </c>
      <c r="D13" s="12">
        <v>20299.94</v>
      </c>
      <c r="E13" s="12">
        <v>100515.18</v>
      </c>
    </row>
    <row r="14" spans="1:5" ht="20.25" customHeight="1">
      <c r="A14" s="3" t="s">
        <v>17</v>
      </c>
      <c r="B14" s="18">
        <v>113976.26</v>
      </c>
      <c r="C14" s="19">
        <v>16133.49</v>
      </c>
      <c r="D14" s="19">
        <v>10216.26</v>
      </c>
      <c r="E14" s="19">
        <v>119893.49</v>
      </c>
    </row>
    <row r="15" spans="1:5" ht="20.25" customHeight="1">
      <c r="A15" s="1" t="s">
        <v>4</v>
      </c>
      <c r="B15" s="11">
        <v>25733.56</v>
      </c>
      <c r="C15" s="12">
        <v>5485.03</v>
      </c>
      <c r="D15" s="12">
        <v>4921.33</v>
      </c>
      <c r="E15" s="12">
        <v>26297.26</v>
      </c>
    </row>
    <row r="16" spans="1:5" ht="20.25" customHeight="1">
      <c r="A16" s="3" t="s">
        <v>5</v>
      </c>
      <c r="B16" s="18">
        <v>29161.45</v>
      </c>
      <c r="C16" s="19">
        <v>6805.06</v>
      </c>
      <c r="D16" s="19">
        <v>750.47</v>
      </c>
      <c r="E16" s="19">
        <v>35216.04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25713.69</v>
      </c>
      <c r="C19" s="12">
        <v>129.33</v>
      </c>
      <c r="D19" s="12">
        <v>241.55</v>
      </c>
      <c r="E19" s="12">
        <v>25601.47</v>
      </c>
    </row>
    <row r="20" spans="1:5" ht="20.25" customHeight="1">
      <c r="A20" s="4" t="s">
        <v>7</v>
      </c>
      <c r="B20" s="20">
        <v>48376.77</v>
      </c>
      <c r="C20" s="21">
        <v>8743.69</v>
      </c>
      <c r="D20" s="21">
        <v>3636.56</v>
      </c>
      <c r="E20" s="21">
        <v>53483.9</v>
      </c>
    </row>
    <row r="21" spans="1:5" ht="20.25" customHeight="1">
      <c r="A21" s="1" t="s">
        <v>8</v>
      </c>
      <c r="B21" s="11">
        <v>22413.93</v>
      </c>
      <c r="C21" s="12">
        <v>61.6</v>
      </c>
      <c r="D21" s="12">
        <v>888.14</v>
      </c>
      <c r="E21" s="12">
        <v>21587.39</v>
      </c>
    </row>
    <row r="22" spans="1:5" ht="20.25" customHeight="1">
      <c r="A22" s="4" t="s">
        <v>9</v>
      </c>
      <c r="B22" s="20">
        <v>27985.2</v>
      </c>
      <c r="C22" s="21">
        <v>6733.82</v>
      </c>
      <c r="D22" s="21">
        <v>521.23</v>
      </c>
      <c r="E22" s="21">
        <v>34197.79</v>
      </c>
    </row>
    <row r="23" spans="1:5" ht="20.25" customHeight="1">
      <c r="A23" s="1" t="s">
        <v>10</v>
      </c>
      <c r="B23" s="11">
        <v>53481.62</v>
      </c>
      <c r="C23" s="12">
        <v>125.3</v>
      </c>
      <c r="D23" s="12">
        <v>1559.66</v>
      </c>
      <c r="E23" s="12">
        <v>52047.26</v>
      </c>
    </row>
    <row r="24" spans="1:5" ht="20.25" customHeight="1">
      <c r="A24" s="4" t="s">
        <v>11</v>
      </c>
      <c r="B24" s="20">
        <v>22565.21</v>
      </c>
      <c r="C24" s="21">
        <v>768.17</v>
      </c>
      <c r="D24" s="21">
        <v>3169.71</v>
      </c>
      <c r="E24" s="21">
        <v>20163.67</v>
      </c>
    </row>
    <row r="25" spans="1:5" ht="20.25" customHeight="1">
      <c r="A25" s="1" t="s">
        <v>12</v>
      </c>
      <c r="B25" s="11">
        <v>34656.8</v>
      </c>
      <c r="C25" s="12">
        <v>6534.13</v>
      </c>
      <c r="D25" s="12">
        <v>3631.95</v>
      </c>
      <c r="E25" s="12">
        <v>37558.98</v>
      </c>
    </row>
    <row r="26" spans="1:5" ht="20.25" customHeight="1">
      <c r="A26" s="4" t="s">
        <v>13</v>
      </c>
      <c r="B26" s="20">
        <v>22410.93</v>
      </c>
      <c r="C26" s="21">
        <v>3562.66</v>
      </c>
      <c r="D26" s="21">
        <v>460.72</v>
      </c>
      <c r="E26" s="21">
        <v>25512.87</v>
      </c>
    </row>
    <row r="27" spans="1:5" ht="20.25" customHeight="1">
      <c r="A27" s="1" t="s">
        <v>14</v>
      </c>
      <c r="B27" s="11">
        <v>53728.25</v>
      </c>
      <c r="C27" s="12">
        <v>6534.91</v>
      </c>
      <c r="D27" s="12">
        <v>1603.98</v>
      </c>
      <c r="E27" s="12">
        <v>58659.18</v>
      </c>
    </row>
    <row r="28" spans="1:5" ht="20.25" customHeight="1">
      <c r="A28" s="4" t="s">
        <v>15</v>
      </c>
      <c r="B28" s="20">
        <v>26135.75</v>
      </c>
      <c r="C28" s="21">
        <v>4447.56</v>
      </c>
      <c r="D28" s="21">
        <v>823.39</v>
      </c>
      <c r="E28" s="21">
        <v>29759.92</v>
      </c>
    </row>
    <row r="29" spans="1:5" ht="20.25" customHeight="1">
      <c r="A29" s="1" t="s">
        <v>16</v>
      </c>
      <c r="B29" s="11">
        <v>16646.78</v>
      </c>
      <c r="C29" s="12">
        <v>3204.39</v>
      </c>
      <c r="D29" s="12">
        <v>4256.64</v>
      </c>
      <c r="E29" s="12">
        <v>15594.53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8"/>
  <sheetViews>
    <sheetView workbookViewId="0" topLeftCell="A3">
      <selection activeCell="F9" sqref="F9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27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5463.78</v>
      </c>
      <c r="C6" s="12">
        <v>414.17</v>
      </c>
      <c r="D6" s="12">
        <v>487.63</v>
      </c>
      <c r="E6" s="12">
        <v>5390.32</v>
      </c>
    </row>
    <row r="7" spans="1:5" ht="20.25" customHeight="1">
      <c r="A7" s="2" t="s">
        <v>6</v>
      </c>
      <c r="B7" s="13">
        <v>164405.2</v>
      </c>
      <c r="C7" s="14">
        <v>42592.01</v>
      </c>
      <c r="D7" s="14">
        <v>32836.65</v>
      </c>
      <c r="E7" s="14">
        <v>174160.56</v>
      </c>
    </row>
    <row r="8" spans="1:5" ht="20.25" customHeight="1">
      <c r="A8" s="1" t="s">
        <v>2</v>
      </c>
      <c r="B8" s="11">
        <v>131593.23</v>
      </c>
      <c r="C8" s="12">
        <v>32257.28</v>
      </c>
      <c r="D8" s="12">
        <v>33997.86</v>
      </c>
      <c r="E8" s="12">
        <v>129852.65</v>
      </c>
    </row>
    <row r="9" spans="1:5" ht="20.25" customHeight="1">
      <c r="A9" s="2" t="s">
        <v>3</v>
      </c>
      <c r="B9" s="15">
        <v>190382.43</v>
      </c>
      <c r="C9" s="14">
        <v>38927.9</v>
      </c>
      <c r="D9" s="16">
        <v>57188.76</v>
      </c>
      <c r="E9" s="14">
        <v>172121.57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58359.8</v>
      </c>
      <c r="C12" s="19">
        <v>15667</v>
      </c>
      <c r="D12" s="19">
        <v>29124.66</v>
      </c>
      <c r="E12" s="19">
        <v>44902.14</v>
      </c>
    </row>
    <row r="13" spans="1:5" ht="20.25" customHeight="1">
      <c r="A13" s="1" t="s">
        <v>1</v>
      </c>
      <c r="B13" s="11">
        <v>100515.18</v>
      </c>
      <c r="C13" s="12">
        <v>27610.76</v>
      </c>
      <c r="D13" s="12">
        <v>21209.78</v>
      </c>
      <c r="E13" s="12">
        <v>106916.16</v>
      </c>
    </row>
    <row r="14" spans="1:5" ht="20.25" customHeight="1">
      <c r="A14" s="3" t="s">
        <v>17</v>
      </c>
      <c r="B14" s="18">
        <v>119893.49</v>
      </c>
      <c r="C14" s="19">
        <v>20357.65</v>
      </c>
      <c r="D14" s="19">
        <v>16841.64</v>
      </c>
      <c r="E14" s="19">
        <v>123409.5</v>
      </c>
    </row>
    <row r="15" spans="1:5" ht="20.25" customHeight="1">
      <c r="A15" s="1" t="s">
        <v>4</v>
      </c>
      <c r="B15" s="11">
        <v>26297.26</v>
      </c>
      <c r="C15" s="12">
        <v>5417.77</v>
      </c>
      <c r="D15" s="12">
        <v>3187.09</v>
      </c>
      <c r="E15" s="12">
        <v>28527.94</v>
      </c>
    </row>
    <row r="16" spans="1:5" ht="20.25" customHeight="1">
      <c r="A16" s="3" t="s">
        <v>5</v>
      </c>
      <c r="B16" s="18">
        <v>35216.04</v>
      </c>
      <c r="C16" s="19">
        <v>1864.39</v>
      </c>
      <c r="D16" s="19">
        <v>6141.23</v>
      </c>
      <c r="E16" s="19">
        <v>30939.2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25601.47</v>
      </c>
      <c r="C19" s="12">
        <v>1118.18</v>
      </c>
      <c r="D19" s="12">
        <v>2161.07</v>
      </c>
      <c r="E19" s="12">
        <v>24558.58</v>
      </c>
    </row>
    <row r="20" spans="1:5" ht="20.25" customHeight="1">
      <c r="A20" s="4" t="s">
        <v>7</v>
      </c>
      <c r="B20" s="20">
        <v>53483.9</v>
      </c>
      <c r="C20" s="21">
        <v>11481.74</v>
      </c>
      <c r="D20" s="21">
        <v>19844.58</v>
      </c>
      <c r="E20" s="21">
        <v>45121.06</v>
      </c>
    </row>
    <row r="21" spans="1:5" ht="20.25" customHeight="1">
      <c r="A21" s="1" t="s">
        <v>8</v>
      </c>
      <c r="B21" s="11">
        <v>21587.39</v>
      </c>
      <c r="C21" s="12">
        <v>1578.68</v>
      </c>
      <c r="D21" s="12">
        <v>1634.66</v>
      </c>
      <c r="E21" s="12">
        <v>21531.41</v>
      </c>
    </row>
    <row r="22" spans="1:5" ht="20.25" customHeight="1">
      <c r="A22" s="4" t="s">
        <v>9</v>
      </c>
      <c r="B22" s="20">
        <v>34197.79</v>
      </c>
      <c r="C22" s="21">
        <v>11342.3</v>
      </c>
      <c r="D22" s="21">
        <v>2224.31</v>
      </c>
      <c r="E22" s="21">
        <v>43315.78</v>
      </c>
    </row>
    <row r="23" spans="1:5" ht="20.25" customHeight="1">
      <c r="A23" s="1" t="s">
        <v>10</v>
      </c>
      <c r="B23" s="11">
        <v>52047.26</v>
      </c>
      <c r="C23" s="12">
        <v>3242.28</v>
      </c>
      <c r="D23" s="12">
        <v>1429.13</v>
      </c>
      <c r="E23" s="12">
        <v>53860.41</v>
      </c>
    </row>
    <row r="24" spans="1:5" ht="20.25" customHeight="1">
      <c r="A24" s="4" t="s">
        <v>11</v>
      </c>
      <c r="B24" s="20">
        <v>20163.67</v>
      </c>
      <c r="C24" s="21">
        <v>834.98</v>
      </c>
      <c r="D24" s="21">
        <v>3610.19</v>
      </c>
      <c r="E24" s="21">
        <v>17388.46</v>
      </c>
    </row>
    <row r="25" spans="1:5" ht="20.25" customHeight="1">
      <c r="A25" s="1" t="s">
        <v>12</v>
      </c>
      <c r="B25" s="11">
        <v>37558.98</v>
      </c>
      <c r="C25" s="12">
        <v>1613.82</v>
      </c>
      <c r="D25" s="12">
        <v>1373.89</v>
      </c>
      <c r="E25" s="12">
        <v>37798.91</v>
      </c>
    </row>
    <row r="26" spans="1:5" ht="20.25" customHeight="1">
      <c r="A26" s="4" t="s">
        <v>13</v>
      </c>
      <c r="B26" s="20">
        <v>25512.87</v>
      </c>
      <c r="C26" s="21">
        <v>2495.46</v>
      </c>
      <c r="D26" s="21">
        <v>5678.85</v>
      </c>
      <c r="E26" s="21">
        <v>22329.48</v>
      </c>
    </row>
    <row r="27" spans="1:5" ht="20.25" customHeight="1">
      <c r="A27" s="1" t="s">
        <v>14</v>
      </c>
      <c r="B27" s="11">
        <v>58659.18</v>
      </c>
      <c r="C27" s="12">
        <v>6428.74</v>
      </c>
      <c r="D27" s="12">
        <v>5360.79</v>
      </c>
      <c r="E27" s="12">
        <v>59727.13</v>
      </c>
    </row>
    <row r="28" spans="1:5" ht="20.25" customHeight="1">
      <c r="A28" s="4" t="s">
        <v>15</v>
      </c>
      <c r="B28" s="20">
        <v>29759.92</v>
      </c>
      <c r="C28" s="21">
        <v>798.65</v>
      </c>
      <c r="D28" s="21">
        <v>5323.32</v>
      </c>
      <c r="E28" s="21">
        <v>25235.25</v>
      </c>
    </row>
    <row r="29" spans="1:5" ht="20.25" customHeight="1">
      <c r="A29" s="1" t="s">
        <v>16</v>
      </c>
      <c r="B29" s="11">
        <v>15594.53</v>
      </c>
      <c r="C29" s="12">
        <v>2127.41</v>
      </c>
      <c r="D29" s="12">
        <v>1995.83</v>
      </c>
      <c r="E29" s="12">
        <v>15726.11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38"/>
  <sheetViews>
    <sheetView workbookViewId="0" topLeftCell="A1">
      <selection activeCell="F13" sqref="F13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28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5390.32</v>
      </c>
      <c r="C6" s="12">
        <v>235.87</v>
      </c>
      <c r="D6" s="12">
        <v>21</v>
      </c>
      <c r="E6" s="12">
        <v>5605.19</v>
      </c>
    </row>
    <row r="7" spans="1:5" ht="20.25" customHeight="1">
      <c r="A7" s="2" t="s">
        <v>6</v>
      </c>
      <c r="B7" s="13">
        <v>174160.56</v>
      </c>
      <c r="C7" s="14">
        <v>36527.79</v>
      </c>
      <c r="D7" s="14">
        <v>30082.99</v>
      </c>
      <c r="E7" s="14">
        <v>180605.36</v>
      </c>
    </row>
    <row r="8" spans="1:5" ht="20.25" customHeight="1">
      <c r="A8" s="1" t="s">
        <v>2</v>
      </c>
      <c r="B8" s="11">
        <v>129852.65</v>
      </c>
      <c r="C8" s="12">
        <v>21556.59</v>
      </c>
      <c r="D8" s="12">
        <v>22882.81</v>
      </c>
      <c r="E8" s="12">
        <v>128526.43</v>
      </c>
    </row>
    <row r="9" spans="1:5" ht="20.25" customHeight="1">
      <c r="A9" s="2" t="s">
        <v>3</v>
      </c>
      <c r="B9" s="15">
        <v>172121.57</v>
      </c>
      <c r="C9" s="14">
        <v>55636.91</v>
      </c>
      <c r="D9" s="16">
        <v>29478.31</v>
      </c>
      <c r="E9" s="14">
        <v>198280.17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44902.14</v>
      </c>
      <c r="C12" s="19">
        <v>8656.89</v>
      </c>
      <c r="D12" s="19">
        <v>11987.38</v>
      </c>
      <c r="E12" s="19">
        <v>41571.65</v>
      </c>
    </row>
    <row r="13" spans="1:6" ht="20.25" customHeight="1">
      <c r="A13" s="1" t="s">
        <v>1</v>
      </c>
      <c r="B13" s="11">
        <v>106732.14</v>
      </c>
      <c r="C13" s="12">
        <v>16009.01</v>
      </c>
      <c r="D13" s="12">
        <v>15483.01</v>
      </c>
      <c r="E13" s="12">
        <v>107258.14</v>
      </c>
      <c r="F13" t="s">
        <v>29</v>
      </c>
    </row>
    <row r="14" spans="1:5" ht="20.25" customHeight="1">
      <c r="A14" s="3" t="s">
        <v>17</v>
      </c>
      <c r="B14" s="18">
        <v>123409.5</v>
      </c>
      <c r="C14" s="19">
        <v>10188.97</v>
      </c>
      <c r="D14" s="19">
        <v>13533.04</v>
      </c>
      <c r="E14" s="19">
        <v>120065.43</v>
      </c>
    </row>
    <row r="15" spans="1:5" ht="20.25" customHeight="1">
      <c r="A15" s="1" t="s">
        <v>4</v>
      </c>
      <c r="B15" s="11">
        <v>28527.94</v>
      </c>
      <c r="C15" s="12">
        <v>2391.75</v>
      </c>
      <c r="D15" s="12">
        <v>1574.51</v>
      </c>
      <c r="E15" s="12">
        <v>29345.18</v>
      </c>
    </row>
    <row r="16" spans="1:5" ht="20.25" customHeight="1">
      <c r="A16" s="3" t="s">
        <v>5</v>
      </c>
      <c r="B16" s="18">
        <v>30939.2</v>
      </c>
      <c r="C16" s="19">
        <v>4278.32</v>
      </c>
      <c r="D16" s="19">
        <v>4612.66</v>
      </c>
      <c r="E16" s="19">
        <v>30604.86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24558.58</v>
      </c>
      <c r="C19" s="12">
        <v>8965.58</v>
      </c>
      <c r="D19" s="12">
        <v>8190.63</v>
      </c>
      <c r="E19" s="12">
        <v>25333.53</v>
      </c>
    </row>
    <row r="20" spans="1:5" ht="20.25" customHeight="1">
      <c r="A20" s="4" t="s">
        <v>7</v>
      </c>
      <c r="B20" s="20">
        <v>45121.06</v>
      </c>
      <c r="C20" s="21">
        <v>6334.23</v>
      </c>
      <c r="D20" s="21">
        <v>12268.45</v>
      </c>
      <c r="E20" s="21">
        <v>39186.84</v>
      </c>
    </row>
    <row r="21" spans="1:5" ht="20.25" customHeight="1">
      <c r="A21" s="1" t="s">
        <v>8</v>
      </c>
      <c r="B21" s="11">
        <v>21531.41</v>
      </c>
      <c r="C21" s="12">
        <v>1103.83</v>
      </c>
      <c r="D21" s="12">
        <v>1015.81</v>
      </c>
      <c r="E21" s="12">
        <v>21619.43</v>
      </c>
    </row>
    <row r="22" spans="1:5" ht="20.25" customHeight="1">
      <c r="A22" s="4" t="s">
        <v>9</v>
      </c>
      <c r="B22" s="20">
        <v>43315.78</v>
      </c>
      <c r="C22" s="21">
        <v>3432.67</v>
      </c>
      <c r="D22" s="21">
        <v>21714.5</v>
      </c>
      <c r="E22" s="21">
        <v>25033.95</v>
      </c>
    </row>
    <row r="23" spans="1:5" ht="20.25" customHeight="1">
      <c r="A23" s="1" t="s">
        <v>10</v>
      </c>
      <c r="B23" s="11">
        <v>53860.41</v>
      </c>
      <c r="C23" s="12">
        <v>5123.06</v>
      </c>
      <c r="D23" s="12">
        <v>4397</v>
      </c>
      <c r="E23" s="12">
        <v>54586.47</v>
      </c>
    </row>
    <row r="24" spans="1:5" ht="20.25" customHeight="1">
      <c r="A24" s="4" t="s">
        <v>11</v>
      </c>
      <c r="B24" s="20">
        <v>17388.46</v>
      </c>
      <c r="C24" s="21">
        <v>6315.89</v>
      </c>
      <c r="D24" s="21">
        <v>3633.98</v>
      </c>
      <c r="E24" s="21">
        <v>20070.37</v>
      </c>
    </row>
    <row r="25" spans="1:5" ht="20.25" customHeight="1">
      <c r="A25" s="1" t="s">
        <v>12</v>
      </c>
      <c r="B25" s="11">
        <v>37798.91</v>
      </c>
      <c r="C25" s="12">
        <v>5952.17</v>
      </c>
      <c r="D25" s="12">
        <v>2778.25</v>
      </c>
      <c r="E25" s="12">
        <v>40972.83</v>
      </c>
    </row>
    <row r="26" spans="1:5" ht="20.25" customHeight="1">
      <c r="A26" s="4" t="s">
        <v>13</v>
      </c>
      <c r="B26" s="20">
        <v>22329.48</v>
      </c>
      <c r="C26" s="21">
        <v>1115.85</v>
      </c>
      <c r="D26" s="21">
        <v>1847.95</v>
      </c>
      <c r="E26" s="21">
        <v>21597.38</v>
      </c>
    </row>
    <row r="27" spans="1:5" ht="20.25" customHeight="1">
      <c r="A27" s="1" t="s">
        <v>14</v>
      </c>
      <c r="B27" s="11">
        <v>59727.13</v>
      </c>
      <c r="C27" s="12">
        <v>5217.58</v>
      </c>
      <c r="D27" s="12">
        <v>13063.64</v>
      </c>
      <c r="E27" s="12">
        <v>51881.07</v>
      </c>
    </row>
    <row r="28" spans="1:5" ht="20.25" customHeight="1">
      <c r="A28" s="4" t="s">
        <v>15</v>
      </c>
      <c r="B28" s="20">
        <v>25235.25</v>
      </c>
      <c r="C28" s="21">
        <v>5994.81</v>
      </c>
      <c r="D28" s="21">
        <v>3149.23</v>
      </c>
      <c r="E28" s="21">
        <v>28080.83</v>
      </c>
    </row>
    <row r="29" spans="1:5" ht="20.25" customHeight="1">
      <c r="A29" s="1" t="s">
        <v>16</v>
      </c>
      <c r="B29" s="11">
        <v>15726.11</v>
      </c>
      <c r="C29" s="12">
        <v>5807.38</v>
      </c>
      <c r="D29" s="12">
        <v>2455.51</v>
      </c>
      <c r="E29" s="12">
        <v>19077.98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8"/>
  <sheetViews>
    <sheetView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2" width="12.421875" style="12" bestFit="1" customWidth="1"/>
    <col min="3" max="3" width="12.28125" style="12" bestFit="1" customWidth="1"/>
    <col min="4" max="4" width="16.28125" style="12" customWidth="1"/>
    <col min="5" max="5" width="15.421875" style="12" bestFit="1" customWidth="1"/>
  </cols>
  <sheetData>
    <row r="1" spans="1:5" ht="23.25">
      <c r="A1" s="29" t="s">
        <v>25</v>
      </c>
      <c r="B1" s="29"/>
      <c r="C1" s="29"/>
      <c r="D1" s="29"/>
      <c r="E1" s="29"/>
    </row>
    <row r="2" spans="1:5" ht="15.75" customHeight="1">
      <c r="A2" s="30" t="s">
        <v>30</v>
      </c>
      <c r="B2" s="30"/>
      <c r="C2" s="30"/>
      <c r="D2" s="30"/>
      <c r="E2" s="30"/>
    </row>
    <row r="3" spans="1:5" ht="12.75">
      <c r="A3" s="31"/>
      <c r="B3" s="31"/>
      <c r="C3" s="31"/>
      <c r="D3" s="31"/>
      <c r="E3" s="31"/>
    </row>
    <row r="4" spans="1:5" ht="20.25" customHeight="1">
      <c r="A4" s="10" t="s">
        <v>24</v>
      </c>
      <c r="B4" s="5" t="s">
        <v>23</v>
      </c>
      <c r="C4" s="5" t="s">
        <v>21</v>
      </c>
      <c r="D4" s="5" t="s">
        <v>22</v>
      </c>
      <c r="E4" s="5" t="s">
        <v>18</v>
      </c>
    </row>
    <row r="5" spans="2:5" ht="6" customHeight="1">
      <c r="B5" s="6"/>
      <c r="C5" s="6"/>
      <c r="D5" s="6"/>
      <c r="E5" s="7"/>
    </row>
    <row r="6" spans="1:5" ht="20.25" customHeight="1">
      <c r="A6" s="1" t="s">
        <v>20</v>
      </c>
      <c r="B6" s="11">
        <v>5605.19</v>
      </c>
      <c r="C6" s="12">
        <v>36.86</v>
      </c>
      <c r="D6" s="12">
        <v>276.52</v>
      </c>
      <c r="E6" s="12">
        <v>5365.53</v>
      </c>
    </row>
    <row r="7" spans="1:5" ht="20.25" customHeight="1">
      <c r="A7" s="2" t="s">
        <v>6</v>
      </c>
      <c r="B7" s="13">
        <v>180605.36</v>
      </c>
      <c r="C7" s="14">
        <v>84653.23</v>
      </c>
      <c r="D7" s="14">
        <v>82411.34</v>
      </c>
      <c r="E7" s="14">
        <v>182847.25</v>
      </c>
    </row>
    <row r="8" spans="1:5" ht="20.25" customHeight="1">
      <c r="A8" s="1" t="s">
        <v>2</v>
      </c>
      <c r="B8" s="11">
        <v>128526.43</v>
      </c>
      <c r="C8" s="12">
        <v>43830.43</v>
      </c>
      <c r="D8" s="12">
        <v>45551.39</v>
      </c>
      <c r="E8" s="12">
        <v>126805.47</v>
      </c>
    </row>
    <row r="9" spans="1:5" ht="20.25" customHeight="1">
      <c r="A9" s="2" t="s">
        <v>3</v>
      </c>
      <c r="B9" s="15">
        <v>198280.17</v>
      </c>
      <c r="C9" s="14">
        <v>32854.96</v>
      </c>
      <c r="D9" s="16">
        <v>55177.89</v>
      </c>
      <c r="E9" s="14">
        <v>175957.24</v>
      </c>
    </row>
    <row r="10" spans="1:4" ht="12" customHeight="1">
      <c r="A10" s="1"/>
      <c r="B10" s="11"/>
      <c r="D10" s="17"/>
    </row>
    <row r="11" spans="1:2" ht="12" customHeight="1">
      <c r="A11" s="1"/>
      <c r="B11" s="11"/>
    </row>
    <row r="12" spans="1:5" ht="20.25" customHeight="1">
      <c r="A12" s="3" t="s">
        <v>0</v>
      </c>
      <c r="B12" s="18">
        <v>41571.65</v>
      </c>
      <c r="C12" s="19">
        <v>4910.85</v>
      </c>
      <c r="D12" s="19">
        <v>3027.27</v>
      </c>
      <c r="E12" s="19">
        <v>43455.23</v>
      </c>
    </row>
    <row r="13" spans="1:5" ht="20.25" customHeight="1">
      <c r="A13" s="1" t="s">
        <v>1</v>
      </c>
      <c r="B13" s="11">
        <v>107258.14</v>
      </c>
      <c r="C13" s="12">
        <v>19580.45</v>
      </c>
      <c r="D13" s="12">
        <v>14824.44</v>
      </c>
      <c r="E13" s="12">
        <v>112014.15</v>
      </c>
    </row>
    <row r="14" spans="1:5" ht="20.25" customHeight="1">
      <c r="A14" s="3" t="s">
        <v>17</v>
      </c>
      <c r="B14" s="18">
        <v>120065.43</v>
      </c>
      <c r="C14" s="19">
        <v>29665.78</v>
      </c>
      <c r="D14" s="19">
        <v>20240.24</v>
      </c>
      <c r="E14" s="19">
        <v>129490.97</v>
      </c>
    </row>
    <row r="15" spans="1:5" ht="20.25" customHeight="1">
      <c r="A15" s="1" t="s">
        <v>4</v>
      </c>
      <c r="B15" s="11">
        <v>29345.18</v>
      </c>
      <c r="C15" s="12">
        <v>5018.77</v>
      </c>
      <c r="D15" s="12">
        <v>5077.04</v>
      </c>
      <c r="E15" s="12">
        <v>29286.91</v>
      </c>
    </row>
    <row r="16" spans="1:5" ht="20.25" customHeight="1">
      <c r="A16" s="3" t="s">
        <v>5</v>
      </c>
      <c r="B16" s="18">
        <v>30604.86</v>
      </c>
      <c r="C16" s="19">
        <v>7792.25</v>
      </c>
      <c r="D16" s="19">
        <v>6171.41</v>
      </c>
      <c r="E16" s="19">
        <v>32225.7</v>
      </c>
    </row>
    <row r="17" spans="1:2" ht="12" customHeight="1">
      <c r="A17" s="1"/>
      <c r="B17" s="11"/>
    </row>
    <row r="18" spans="1:2" ht="13.5" customHeight="1">
      <c r="A18" s="1"/>
      <c r="B18" s="11"/>
    </row>
    <row r="19" spans="1:5" ht="20.25" customHeight="1">
      <c r="A19" s="1" t="s">
        <v>19</v>
      </c>
      <c r="B19" s="11">
        <v>25333.53</v>
      </c>
      <c r="C19" s="12">
        <v>2192.89</v>
      </c>
      <c r="D19" s="12">
        <v>3883.96</v>
      </c>
      <c r="E19" s="12">
        <v>23642.46</v>
      </c>
    </row>
    <row r="20" spans="1:5" ht="20.25" customHeight="1">
      <c r="A20" s="4" t="s">
        <v>7</v>
      </c>
      <c r="B20" s="20">
        <v>39186.84</v>
      </c>
      <c r="C20" s="21">
        <v>9742.91</v>
      </c>
      <c r="D20" s="21">
        <v>10158.8</v>
      </c>
      <c r="E20" s="21">
        <v>38770.95</v>
      </c>
    </row>
    <row r="21" spans="1:5" ht="20.25" customHeight="1">
      <c r="A21" s="1" t="s">
        <v>8</v>
      </c>
      <c r="B21" s="11">
        <v>21619.43</v>
      </c>
      <c r="C21" s="12">
        <v>2153.01</v>
      </c>
      <c r="D21" s="12">
        <v>2699.93</v>
      </c>
      <c r="E21" s="12">
        <v>21072.51</v>
      </c>
    </row>
    <row r="22" spans="1:5" ht="20.25" customHeight="1">
      <c r="A22" s="4" t="s">
        <v>9</v>
      </c>
      <c r="B22" s="20">
        <v>25033.95</v>
      </c>
      <c r="C22" s="21">
        <v>7210.2</v>
      </c>
      <c r="D22" s="21">
        <v>2892.25</v>
      </c>
      <c r="E22" s="21">
        <v>29351.9</v>
      </c>
    </row>
    <row r="23" spans="1:5" ht="20.25" customHeight="1">
      <c r="A23" s="1" t="s">
        <v>10</v>
      </c>
      <c r="B23" s="11">
        <v>54586.47</v>
      </c>
      <c r="C23" s="12">
        <v>7448.66</v>
      </c>
      <c r="D23" s="12">
        <v>7546.55</v>
      </c>
      <c r="E23" s="12">
        <v>54488.58</v>
      </c>
    </row>
    <row r="24" spans="1:5" ht="20.25" customHeight="1">
      <c r="A24" s="4" t="s">
        <v>11</v>
      </c>
      <c r="B24" s="20">
        <v>20070.37</v>
      </c>
      <c r="C24" s="21">
        <v>1131.2</v>
      </c>
      <c r="D24" s="21">
        <v>2962.9</v>
      </c>
      <c r="E24" s="21">
        <v>18238.67</v>
      </c>
    </row>
    <row r="25" spans="1:5" ht="20.25" customHeight="1">
      <c r="A25" s="1" t="s">
        <v>12</v>
      </c>
      <c r="B25" s="11">
        <v>40972.83</v>
      </c>
      <c r="C25" s="12">
        <v>1712.91</v>
      </c>
      <c r="D25" s="12">
        <v>451.99</v>
      </c>
      <c r="E25" s="12">
        <v>42233.75</v>
      </c>
    </row>
    <row r="26" spans="1:5" ht="20.25" customHeight="1">
      <c r="A26" s="4" t="s">
        <v>13</v>
      </c>
      <c r="B26" s="20">
        <v>21597.38</v>
      </c>
      <c r="C26" s="21">
        <v>5355.13</v>
      </c>
      <c r="D26" s="21">
        <v>4707.13</v>
      </c>
      <c r="E26" s="21">
        <v>22245.38</v>
      </c>
    </row>
    <row r="27" spans="1:5" ht="20.25" customHeight="1">
      <c r="A27" s="1" t="s">
        <v>14</v>
      </c>
      <c r="B27" s="11">
        <v>51881.07</v>
      </c>
      <c r="C27" s="12">
        <v>707.21</v>
      </c>
      <c r="D27" s="12">
        <v>2148.6</v>
      </c>
      <c r="E27" s="12">
        <v>50439.68</v>
      </c>
    </row>
    <row r="28" spans="1:5" ht="20.25" customHeight="1">
      <c r="A28" s="4" t="s">
        <v>15</v>
      </c>
      <c r="B28" s="20">
        <v>28080.83</v>
      </c>
      <c r="C28" s="21">
        <v>2223.74</v>
      </c>
      <c r="D28" s="21">
        <v>846.72</v>
      </c>
      <c r="E28" s="21">
        <v>29457.85</v>
      </c>
    </row>
    <row r="29" spans="1:5" ht="20.25" customHeight="1">
      <c r="A29" s="1" t="s">
        <v>16</v>
      </c>
      <c r="B29" s="11">
        <v>19077.98</v>
      </c>
      <c r="C29" s="12">
        <v>4586.41</v>
      </c>
      <c r="D29" s="12">
        <v>3915</v>
      </c>
      <c r="E29" s="12">
        <v>19749.39</v>
      </c>
    </row>
    <row r="30" spans="1:2" ht="12" customHeight="1">
      <c r="A30" s="1"/>
      <c r="B30" s="22"/>
    </row>
    <row r="31" spans="1:5" ht="20.25" customHeight="1">
      <c r="A31" s="1" t="s">
        <v>26</v>
      </c>
      <c r="B31" s="8"/>
      <c r="C31" s="9"/>
      <c r="D31" s="9"/>
      <c r="E31" s="9"/>
    </row>
    <row r="32" spans="1:2" ht="20.25" customHeight="1">
      <c r="A32" s="1"/>
      <c r="B32" s="22"/>
    </row>
    <row r="33" spans="1:2" ht="12.75">
      <c r="A33" s="1"/>
      <c r="B33" s="22"/>
    </row>
    <row r="34" spans="1:2" ht="12.75">
      <c r="A34" s="1"/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Technology Department</cp:lastModifiedBy>
  <cp:lastPrinted>2007-08-07T19:43:26Z</cp:lastPrinted>
  <dcterms:created xsi:type="dcterms:W3CDTF">2005-05-10T14:55:57Z</dcterms:created>
  <dcterms:modified xsi:type="dcterms:W3CDTF">2007-08-07T19:49:10Z</dcterms:modified>
  <cp:category/>
  <cp:version/>
  <cp:contentType/>
  <cp:contentStatus/>
</cp:coreProperties>
</file>