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<sst xmlns="http://schemas.openxmlformats.org/spreadsheetml/2006/main" count="22" uniqueCount="21">
  <si>
    <t>YEARS EXPERIENCE</t>
  </si>
  <si>
    <t>B.A. DEGREE</t>
  </si>
  <si>
    <t>M.A. DEGREE</t>
  </si>
  <si>
    <t>MASTERS + 30</t>
  </si>
  <si>
    <t>RANK I +30</t>
  </si>
  <si>
    <t>RANK III</t>
  </si>
  <si>
    <t>RANK II</t>
  </si>
  <si>
    <t>RANK I</t>
  </si>
  <si>
    <t>RANK I A</t>
  </si>
  <si>
    <t>RANK V</t>
  </si>
  <si>
    <t>RANK IV</t>
  </si>
  <si>
    <t xml:space="preserve"> </t>
  </si>
  <si>
    <t>EMERGENCY CERTIFICATE + 64-95 HOURS</t>
  </si>
  <si>
    <t>EMERGENCY CERTIFICATE + 96-128 HOURS</t>
  </si>
  <si>
    <t>RANK IV A</t>
  </si>
  <si>
    <t>RANK IV B</t>
  </si>
  <si>
    <t>RANK IV C</t>
  </si>
  <si>
    <t>EMERGENCY CERTIFICATE + Bachelors</t>
  </si>
  <si>
    <t>EMERGENCY CERTIFICATE + Masters</t>
  </si>
  <si>
    <t>EMERGENCY CERTIFICATE + Doctorate</t>
  </si>
  <si>
    <r>
      <t>NELSON COUNTY SCHOOLS CERTIFIED</t>
    </r>
    <r>
      <rPr>
        <b/>
        <i/>
        <sz val="28"/>
        <rFont val="Arial"/>
        <family val="2"/>
      </rPr>
      <t xml:space="preserve">         </t>
    </r>
    <r>
      <rPr>
        <b/>
        <i/>
        <sz val="28"/>
        <color indexed="12"/>
        <rFont val="Arial"/>
        <family val="2"/>
      </rPr>
      <t>SALARY SCHEDULE 2007-2008 (187 Days) (DRAFT)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</si>
</sst>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.00_);\(&quot;$&quot;#,##0.00\)"/>
    <numFmt numFmtId="171" formatCode="#,##0.00_);[Red]\(&quot;$&quot;#,##0.00\)"/>
    <numFmt numFmtId="172" formatCode="#,##0_);\(&quot;$&quot;#,##0\)"/>
    <numFmt numFmtId="173" formatCode="#,##0_);#,##0\)"/>
    <numFmt numFmtId="174" formatCode="0.0"/>
    <numFmt numFmtId="175" formatCode="0_);[Red]\(0\)"/>
    <numFmt numFmtId="176" formatCode="#,##0.0_);[Red]\(#,##0.0\)"/>
    <numFmt numFmtId="177" formatCode="0.0%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6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28"/>
      <color indexed="10"/>
      <name val="Arial"/>
      <family val="2"/>
    </font>
    <font>
      <b/>
      <i/>
      <sz val="28"/>
      <name val="Arial"/>
      <family val="2"/>
    </font>
    <font>
      <b/>
      <i/>
      <sz val="28"/>
      <color indexed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72" fontId="11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172" fontId="11" fillId="0" borderId="2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172" fontId="11" fillId="0" borderId="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172" fontId="11" fillId="0" borderId="4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72" fontId="11" fillId="0" borderId="5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horizontal="center" vertical="center"/>
    </xf>
    <xf numFmtId="38" fontId="11" fillId="0" borderId="18" xfId="0" applyNumberFormat="1" applyFont="1" applyBorder="1" applyAlignment="1">
      <alignment horizontal="center" vertical="center"/>
    </xf>
    <xf numFmtId="38" fontId="11" fillId="0" borderId="19" xfId="0" applyNumberFormat="1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2" fontId="11" fillId="0" borderId="21" xfId="0" applyNumberFormat="1" applyFont="1" applyBorder="1" applyAlignment="1">
      <alignment horizontal="center" vertical="center"/>
    </xf>
    <xf numFmtId="172" fontId="11" fillId="0" borderId="8" xfId="0" applyNumberFormat="1" applyFont="1" applyBorder="1" applyAlignment="1">
      <alignment horizontal="center" vertical="center"/>
    </xf>
    <xf numFmtId="38" fontId="11" fillId="0" borderId="7" xfId="0" applyNumberFormat="1" applyFont="1" applyBorder="1" applyAlignment="1">
      <alignment horizontal="center" vertical="center"/>
    </xf>
    <xf numFmtId="38" fontId="11" fillId="0" borderId="2" xfId="0" applyNumberFormat="1" applyFont="1" applyBorder="1" applyAlignment="1">
      <alignment horizontal="center" vertical="center"/>
    </xf>
    <xf numFmtId="38" fontId="11" fillId="0" borderId="13" xfId="0" applyNumberFormat="1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/>
    </xf>
    <xf numFmtId="10" fontId="11" fillId="0" borderId="2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863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NELSON COUNTY SCHOOLS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CERTIFIED SALARY SCHEDULE</a:t>
          </a:r>
          <a:r>
            <a:rPr lang="en-US" cap="none" sz="2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2006-2007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3276600"/>
          <a:ext cx="8639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57421875" style="3" bestFit="1" customWidth="1"/>
    <col min="2" max="2" width="11.8515625" style="0" customWidth="1"/>
    <col min="3" max="3" width="14.421875" style="0" customWidth="1"/>
    <col min="4" max="4" width="13.28125" style="16" customWidth="1"/>
    <col min="5" max="5" width="12.7109375" style="16" customWidth="1"/>
    <col min="6" max="6" width="13.140625" style="16" customWidth="1"/>
    <col min="7" max="7" width="11.57421875" style="16" customWidth="1"/>
    <col min="8" max="8" width="11.57421875" style="16" hidden="1" customWidth="1"/>
    <col min="9" max="9" width="12.00390625" style="18" customWidth="1"/>
    <col min="10" max="10" width="12.00390625" style="18" hidden="1" customWidth="1"/>
    <col min="11" max="11" width="12.140625" style="15" customWidth="1"/>
    <col min="12" max="12" width="12.140625" style="15" hidden="1" customWidth="1"/>
    <col min="13" max="13" width="11.8515625" style="22" customWidth="1"/>
  </cols>
  <sheetData>
    <row r="1" spans="1:13" ht="99.75" customHeight="1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s="2" customFormat="1" ht="34.5" customHeight="1">
      <c r="A2" s="4" t="s">
        <v>0</v>
      </c>
      <c r="B2" s="36" t="s">
        <v>12</v>
      </c>
      <c r="C2" s="36" t="s">
        <v>13</v>
      </c>
      <c r="D2" s="36" t="s">
        <v>17</v>
      </c>
      <c r="E2" s="36" t="s">
        <v>18</v>
      </c>
      <c r="F2" s="36" t="s">
        <v>19</v>
      </c>
      <c r="G2" s="20" t="s">
        <v>1</v>
      </c>
      <c r="H2" s="20"/>
      <c r="I2" s="20" t="s">
        <v>2</v>
      </c>
      <c r="J2" s="37"/>
      <c r="K2" s="37" t="s">
        <v>3</v>
      </c>
      <c r="L2" s="37"/>
      <c r="M2" s="38" t="s">
        <v>4</v>
      </c>
    </row>
    <row r="3" spans="1:13" s="23" customFormat="1" ht="11.25" customHeight="1">
      <c r="A3" s="5"/>
      <c r="B3" s="39" t="s">
        <v>9</v>
      </c>
      <c r="C3" s="39" t="s">
        <v>10</v>
      </c>
      <c r="D3" s="39" t="s">
        <v>16</v>
      </c>
      <c r="E3" s="39" t="s">
        <v>15</v>
      </c>
      <c r="F3" s="39" t="s">
        <v>14</v>
      </c>
      <c r="G3" s="21" t="s">
        <v>5</v>
      </c>
      <c r="H3" s="21"/>
      <c r="I3" s="21" t="s">
        <v>6</v>
      </c>
      <c r="J3" s="21"/>
      <c r="K3" s="40" t="s">
        <v>7</v>
      </c>
      <c r="L3" s="40"/>
      <c r="M3" s="41" t="s">
        <v>8</v>
      </c>
    </row>
    <row r="4" spans="1:22" s="23" customFormat="1" ht="11.25" customHeight="1">
      <c r="A4" s="7">
        <v>0</v>
      </c>
      <c r="B4" s="49">
        <v>25556.32972972973</v>
      </c>
      <c r="C4" s="24">
        <v>27082.65405405405</v>
      </c>
      <c r="D4" s="24">
        <v>36033.383783783785</v>
      </c>
      <c r="E4" s="48">
        <v>39530.78918918919</v>
      </c>
      <c r="F4" s="25">
        <v>43771.14054054054</v>
      </c>
      <c r="G4" s="24">
        <v>36033.383783783785</v>
      </c>
      <c r="H4" s="24"/>
      <c r="I4" s="24">
        <v>39530.78918918919</v>
      </c>
      <c r="J4" s="24"/>
      <c r="K4" s="25">
        <v>43771.14054054054</v>
      </c>
      <c r="L4" s="25"/>
      <c r="M4" s="42">
        <v>44531.270270270266</v>
      </c>
      <c r="N4" s="46"/>
      <c r="O4" s="46"/>
      <c r="S4" s="46"/>
      <c r="T4" s="46"/>
      <c r="U4" s="46"/>
      <c r="V4" s="46"/>
    </row>
    <row r="5" spans="1:22" s="23" customFormat="1" ht="11.25" customHeight="1">
      <c r="A5" s="7">
        <v>1</v>
      </c>
      <c r="B5" s="50">
        <v>25812.064864864868</v>
      </c>
      <c r="C5" s="24">
        <v>27339.4</v>
      </c>
      <c r="D5" s="24">
        <v>36362.9081081081</v>
      </c>
      <c r="E5" s="24">
        <v>39861.32432432433</v>
      </c>
      <c r="F5" s="29">
        <v>44106.729729729734</v>
      </c>
      <c r="G5" s="24">
        <v>36362.9081081081</v>
      </c>
      <c r="H5" s="57">
        <f>(G5-G4)/G4</f>
        <v>0.00914497307001774</v>
      </c>
      <c r="I5" s="24">
        <v>39861.32432432433</v>
      </c>
      <c r="J5" s="57">
        <f>(I5-I4)/I4</f>
        <v>0.008361460570727203</v>
      </c>
      <c r="K5" s="25">
        <v>44106.729729729734</v>
      </c>
      <c r="L5" s="57">
        <f>(K5-K4)/K4</f>
        <v>0.00766690529524527</v>
      </c>
      <c r="M5" s="42">
        <v>44860.79459459459</v>
      </c>
      <c r="N5" s="46"/>
      <c r="O5" s="46"/>
      <c r="S5" s="46"/>
      <c r="T5" s="46"/>
      <c r="U5" s="46"/>
      <c r="V5" s="46"/>
    </row>
    <row r="6" spans="1:22" s="6" customFormat="1" ht="11.25" customHeight="1">
      <c r="A6" s="35">
        <v>2</v>
      </c>
      <c r="B6" s="51">
        <v>26068.810810810814</v>
      </c>
      <c r="C6" s="34">
        <v>27597.156756756754</v>
      </c>
      <c r="D6" s="47">
        <v>36700.51891891892</v>
      </c>
      <c r="E6" s="26">
        <v>40197.924324324325</v>
      </c>
      <c r="F6" s="53">
        <v>44436.25405405405</v>
      </c>
      <c r="G6" s="26">
        <v>36700.51891891892</v>
      </c>
      <c r="H6" s="58">
        <f aca="true" t="shared" si="0" ref="H6:H29">(G6-G5)/G5</f>
        <v>0.009284483237894192</v>
      </c>
      <c r="I6" s="26">
        <v>40197.924324324325</v>
      </c>
      <c r="J6" s="58">
        <f aca="true" t="shared" si="1" ref="J6:J29">(I6-I5)/I5</f>
        <v>0.008444275389882048</v>
      </c>
      <c r="K6" s="27">
        <v>44437.26486486487</v>
      </c>
      <c r="L6" s="60">
        <f aca="true" t="shared" si="2" ref="L6:L29">(K6-K5)/K5</f>
        <v>0.007493984187005831</v>
      </c>
      <c r="M6" s="43">
        <v>45192.34054054054</v>
      </c>
      <c r="N6" s="46"/>
      <c r="O6" s="46"/>
      <c r="S6" s="46"/>
      <c r="T6" s="46"/>
      <c r="U6" s="46"/>
      <c r="V6" s="46"/>
    </row>
    <row r="7" spans="1:22" s="6" customFormat="1" ht="11.25" customHeight="1" thickBot="1">
      <c r="A7" s="9">
        <v>3</v>
      </c>
      <c r="B7" s="52">
        <v>26325.55675675676</v>
      </c>
      <c r="C7" s="28">
        <v>27852.89189189189</v>
      </c>
      <c r="D7" s="28">
        <v>37030.04324324324</v>
      </c>
      <c r="E7" s="19">
        <v>40528.45945945946</v>
      </c>
      <c r="F7" s="31">
        <v>44772.854054054056</v>
      </c>
      <c r="G7" s="30">
        <v>37030.04324324324</v>
      </c>
      <c r="H7" s="59">
        <f t="shared" si="0"/>
        <v>0.00897873746832653</v>
      </c>
      <c r="I7" s="30">
        <v>40528.45945945946</v>
      </c>
      <c r="J7" s="59">
        <f t="shared" si="1"/>
        <v>0.008222691611345792</v>
      </c>
      <c r="K7" s="31">
        <v>44772.854054054056</v>
      </c>
      <c r="L7" s="59">
        <f t="shared" si="2"/>
        <v>0.007551976707156151</v>
      </c>
      <c r="M7" s="44">
        <v>45527.92972972973</v>
      </c>
      <c r="N7" s="46"/>
      <c r="O7" s="46"/>
      <c r="S7" s="46"/>
      <c r="T7" s="46"/>
      <c r="U7" s="46"/>
      <c r="V7" s="46"/>
    </row>
    <row r="8" spans="1:22" s="23" customFormat="1" ht="11.25" customHeight="1" thickTop="1">
      <c r="A8" s="7">
        <v>4</v>
      </c>
      <c r="B8" s="24">
        <v>28678.72432432432</v>
      </c>
      <c r="C8" s="24">
        <v>30212.124324324326</v>
      </c>
      <c r="D8" s="24">
        <v>39496.42162162162</v>
      </c>
      <c r="E8" s="24">
        <v>43412.3027027027</v>
      </c>
      <c r="F8" s="29">
        <v>47220.02702702703</v>
      </c>
      <c r="G8" s="24">
        <v>39496.42162162162</v>
      </c>
      <c r="H8" s="57">
        <f t="shared" si="0"/>
        <v>0.06660479336135836</v>
      </c>
      <c r="I8" s="24">
        <v>43412.3027027027</v>
      </c>
      <c r="J8" s="57">
        <f t="shared" si="1"/>
        <v>0.0711560044893377</v>
      </c>
      <c r="K8" s="29">
        <v>47220.02702702703</v>
      </c>
      <c r="L8" s="57">
        <f t="shared" si="2"/>
        <v>0.05465751569061267</v>
      </c>
      <c r="M8" s="45">
        <v>47975.1027027027</v>
      </c>
      <c r="N8" s="46"/>
      <c r="O8" s="46"/>
      <c r="S8" s="46"/>
      <c r="T8" s="46"/>
      <c r="U8" s="46"/>
      <c r="V8" s="46"/>
    </row>
    <row r="9" spans="1:22" s="23" customFormat="1" ht="11.25" customHeight="1">
      <c r="A9" s="7">
        <v>5</v>
      </c>
      <c r="B9" s="24">
        <v>28678.72432432432</v>
      </c>
      <c r="C9" s="24">
        <v>30212.124324324326</v>
      </c>
      <c r="D9" s="24">
        <v>39496.42162162162</v>
      </c>
      <c r="E9" s="24">
        <v>43412.3027027027</v>
      </c>
      <c r="F9" s="29">
        <v>47220.02702702703</v>
      </c>
      <c r="G9" s="24">
        <v>39827.96756756757</v>
      </c>
      <c r="H9" s="57">
        <f t="shared" si="0"/>
        <v>0.008394328709627868</v>
      </c>
      <c r="I9" s="24">
        <v>43742.83783783783</v>
      </c>
      <c r="J9" s="57">
        <f t="shared" si="1"/>
        <v>0.007613858619726169</v>
      </c>
      <c r="K9" s="25">
        <v>47557.637837837836</v>
      </c>
      <c r="L9" s="61">
        <f t="shared" si="2"/>
        <v>0.007149737771593672</v>
      </c>
      <c r="M9" s="42">
        <v>48311.7027027027</v>
      </c>
      <c r="N9" s="46"/>
      <c r="O9" s="46"/>
      <c r="S9" s="46"/>
      <c r="T9" s="46"/>
      <c r="U9" s="46"/>
      <c r="V9" s="46"/>
    </row>
    <row r="10" spans="1:22" s="23" customFormat="1" ht="11.25" customHeight="1">
      <c r="A10" s="7">
        <v>6</v>
      </c>
      <c r="B10" s="24">
        <v>28678.72432432432</v>
      </c>
      <c r="C10" s="24">
        <v>30212.124324324326</v>
      </c>
      <c r="D10" s="24">
        <v>39496.42162162162</v>
      </c>
      <c r="E10" s="24">
        <v>43412.3027027027</v>
      </c>
      <c r="F10" s="29">
        <v>47220.02702702703</v>
      </c>
      <c r="G10" s="24">
        <v>40164.56756756757</v>
      </c>
      <c r="H10" s="57">
        <f t="shared" si="0"/>
        <v>0.00845134764732751</v>
      </c>
      <c r="I10" s="24">
        <v>44080.44864864865</v>
      </c>
      <c r="J10" s="57">
        <f t="shared" si="1"/>
        <v>0.007718082033506774</v>
      </c>
      <c r="K10" s="25">
        <v>47886.15135135135</v>
      </c>
      <c r="L10" s="61">
        <f t="shared" si="2"/>
        <v>0.006907691980700967</v>
      </c>
      <c r="M10" s="42">
        <v>48643.24864864865</v>
      </c>
      <c r="N10" s="46"/>
      <c r="O10" s="46"/>
      <c r="S10" s="46"/>
      <c r="T10" s="46"/>
      <c r="U10" s="46"/>
      <c r="V10" s="46"/>
    </row>
    <row r="11" spans="1:22" s="23" customFormat="1" ht="11.25" customHeight="1">
      <c r="A11" s="7">
        <v>7</v>
      </c>
      <c r="B11" s="24">
        <v>28678.72432432432</v>
      </c>
      <c r="C11" s="24">
        <v>30212.124324324326</v>
      </c>
      <c r="D11" s="24">
        <v>39496.42162162162</v>
      </c>
      <c r="E11" s="24">
        <v>43412.3027027027</v>
      </c>
      <c r="F11" s="29">
        <v>47220.02702702703</v>
      </c>
      <c r="G11" s="24">
        <v>40495.1027027027</v>
      </c>
      <c r="H11" s="57">
        <f t="shared" si="0"/>
        <v>0.008229520573801422</v>
      </c>
      <c r="I11" s="24">
        <v>44410.983783783784</v>
      </c>
      <c r="J11" s="57">
        <f t="shared" si="1"/>
        <v>0.007498452154371792</v>
      </c>
      <c r="K11" s="25">
        <v>48223.762162162166</v>
      </c>
      <c r="L11" s="61">
        <f t="shared" si="2"/>
        <v>0.007050280744712408</v>
      </c>
      <c r="M11" s="42">
        <v>48987.935135135136</v>
      </c>
      <c r="N11" s="46"/>
      <c r="O11" s="46"/>
      <c r="S11" s="46"/>
      <c r="T11" s="46"/>
      <c r="U11" s="46"/>
      <c r="V11" s="46"/>
    </row>
    <row r="12" spans="1:22" s="23" customFormat="1" ht="11.25" customHeight="1">
      <c r="A12" s="10">
        <v>8</v>
      </c>
      <c r="B12" s="26">
        <v>28678.72432432432</v>
      </c>
      <c r="C12" s="26">
        <v>30212.124324324326</v>
      </c>
      <c r="D12" s="26">
        <v>39496.42162162162</v>
      </c>
      <c r="E12" s="26">
        <v>43412.3027027027</v>
      </c>
      <c r="F12" s="53">
        <v>47220.02702702703</v>
      </c>
      <c r="G12" s="26">
        <v>40831.7027027027</v>
      </c>
      <c r="H12" s="58">
        <f t="shared" si="0"/>
        <v>0.008312116219859183</v>
      </c>
      <c r="I12" s="26">
        <v>44739.4972972973</v>
      </c>
      <c r="J12" s="58">
        <f t="shared" si="1"/>
        <v>0.007397123088128182</v>
      </c>
      <c r="K12" s="27">
        <v>48555.3081081081</v>
      </c>
      <c r="L12" s="60">
        <f t="shared" si="2"/>
        <v>0.006875157206338394</v>
      </c>
      <c r="M12" s="43">
        <v>49327.567567567574</v>
      </c>
      <c r="N12" s="46"/>
      <c r="O12" s="46"/>
      <c r="S12" s="46"/>
      <c r="T12" s="46"/>
      <c r="U12" s="46"/>
      <c r="V12" s="46"/>
    </row>
    <row r="13" spans="1:22" s="23" customFormat="1" ht="11.25" customHeight="1" thickBot="1">
      <c r="A13" s="11">
        <v>9</v>
      </c>
      <c r="B13" s="30">
        <v>28678.72432432432</v>
      </c>
      <c r="C13" s="30">
        <v>30212.124324324326</v>
      </c>
      <c r="D13" s="30">
        <v>39496.42162162162</v>
      </c>
      <c r="E13" s="30">
        <v>43412.3027027027</v>
      </c>
      <c r="F13" s="31">
        <v>47220.02702702703</v>
      </c>
      <c r="G13" s="30">
        <v>41162.23783783784</v>
      </c>
      <c r="H13" s="59">
        <f t="shared" si="0"/>
        <v>0.00809506126995932</v>
      </c>
      <c r="I13" s="30">
        <v>45078.11891891892</v>
      </c>
      <c r="J13" s="59">
        <f t="shared" si="1"/>
        <v>0.007568739974243652</v>
      </c>
      <c r="K13" s="31">
        <v>48891.9081081081</v>
      </c>
      <c r="L13" s="59">
        <f t="shared" si="2"/>
        <v>0.006932300774419156</v>
      </c>
      <c r="M13" s="44">
        <v>49674.27567567567</v>
      </c>
      <c r="N13" s="46"/>
      <c r="O13" s="46"/>
      <c r="S13" s="46"/>
      <c r="T13" s="46"/>
      <c r="U13" s="46"/>
      <c r="V13" s="46"/>
    </row>
    <row r="14" spans="1:22" s="23" customFormat="1" ht="11.25" customHeight="1" thickTop="1">
      <c r="A14" s="7">
        <v>10</v>
      </c>
      <c r="B14" s="24">
        <v>28678.72432432432</v>
      </c>
      <c r="C14" s="24">
        <v>30212.124324324326</v>
      </c>
      <c r="D14" s="24">
        <v>39496.42162162162</v>
      </c>
      <c r="E14" s="24">
        <v>43412.3027027027</v>
      </c>
      <c r="F14" s="29">
        <v>47220.02702702703</v>
      </c>
      <c r="G14" s="24">
        <v>44908.3027027027</v>
      </c>
      <c r="H14" s="57">
        <f t="shared" si="0"/>
        <v>0.09100731791169371</v>
      </c>
      <c r="I14" s="24">
        <v>48947.502702702695</v>
      </c>
      <c r="J14" s="57">
        <f t="shared" si="1"/>
        <v>0.08583729482464783</v>
      </c>
      <c r="K14" s="29">
        <v>52906.84864864865</v>
      </c>
      <c r="L14" s="57">
        <f t="shared" si="2"/>
        <v>0.0821187123984372</v>
      </c>
      <c r="M14" s="45">
        <v>53680.11891891892</v>
      </c>
      <c r="N14" s="46"/>
      <c r="O14" s="46"/>
      <c r="S14" s="46"/>
      <c r="T14" s="46"/>
      <c r="U14" s="46"/>
      <c r="V14" s="46"/>
    </row>
    <row r="15" spans="1:22" s="23" customFormat="1" ht="11.25" customHeight="1">
      <c r="A15" s="7">
        <v>11</v>
      </c>
      <c r="B15" s="24">
        <v>28678.72432432432</v>
      </c>
      <c r="C15" s="24">
        <v>30212.124324324326</v>
      </c>
      <c r="D15" s="24">
        <v>39496.42162162162</v>
      </c>
      <c r="E15" s="24">
        <v>43412.3027027027</v>
      </c>
      <c r="F15" s="29">
        <v>47220.02702702703</v>
      </c>
      <c r="G15" s="24">
        <v>45245.913513513515</v>
      </c>
      <c r="H15" s="57">
        <f t="shared" si="0"/>
        <v>0.007517781579184425</v>
      </c>
      <c r="I15" s="24">
        <v>49286.12432432432</v>
      </c>
      <c r="J15" s="57">
        <f t="shared" si="1"/>
        <v>0.006918057161738094</v>
      </c>
      <c r="K15" s="25">
        <v>53251.53513513513</v>
      </c>
      <c r="L15" s="61">
        <f t="shared" si="2"/>
        <v>0.00651496914464741</v>
      </c>
      <c r="M15" s="42">
        <v>54020.762162162166</v>
      </c>
      <c r="N15" s="46"/>
      <c r="O15" s="46"/>
      <c r="S15" s="46"/>
      <c r="T15" s="46"/>
      <c r="U15" s="46"/>
      <c r="V15" s="46"/>
    </row>
    <row r="16" spans="1:22" s="23" customFormat="1" ht="11.25" customHeight="1">
      <c r="A16" s="7">
        <v>12</v>
      </c>
      <c r="B16" s="24">
        <v>28678.72432432432</v>
      </c>
      <c r="C16" s="24">
        <v>30212.124324324326</v>
      </c>
      <c r="D16" s="24">
        <v>39496.42162162162</v>
      </c>
      <c r="E16" s="24">
        <v>43412.3027027027</v>
      </c>
      <c r="F16" s="29">
        <v>47220.02702702703</v>
      </c>
      <c r="G16" s="24">
        <v>45575.43783783784</v>
      </c>
      <c r="H16" s="57">
        <f t="shared" si="0"/>
        <v>0.007282963227737805</v>
      </c>
      <c r="I16" s="24">
        <v>49623.73513513513</v>
      </c>
      <c r="J16" s="57">
        <f t="shared" si="1"/>
        <v>0.006850017432679063</v>
      </c>
      <c r="K16" s="25">
        <v>53592.17837837838</v>
      </c>
      <c r="L16" s="61">
        <f t="shared" si="2"/>
        <v>0.006396871796818883</v>
      </c>
      <c r="M16" s="42">
        <v>54359.383783783785</v>
      </c>
      <c r="N16" s="46"/>
      <c r="O16" s="46"/>
      <c r="S16" s="46"/>
      <c r="T16" s="46"/>
      <c r="U16" s="46"/>
      <c r="V16" s="46"/>
    </row>
    <row r="17" spans="1:22" s="23" customFormat="1" ht="11.25" customHeight="1">
      <c r="A17" s="32">
        <v>13</v>
      </c>
      <c r="B17" s="26">
        <v>28678.72432432432</v>
      </c>
      <c r="C17" s="26">
        <v>30212.124324324326</v>
      </c>
      <c r="D17" s="26">
        <v>39496.42162162162</v>
      </c>
      <c r="E17" s="26">
        <v>43412.3027027027</v>
      </c>
      <c r="F17" s="53">
        <v>47220.02702702703</v>
      </c>
      <c r="G17" s="26">
        <v>45797.81621621622</v>
      </c>
      <c r="H17" s="58">
        <f t="shared" si="0"/>
        <v>0.004879347054648726</v>
      </c>
      <c r="I17" s="26">
        <v>49972.46486486487</v>
      </c>
      <c r="J17" s="58">
        <f t="shared" si="1"/>
        <v>0.007027478459251036</v>
      </c>
      <c r="K17" s="27">
        <v>53936.86486486487</v>
      </c>
      <c r="L17" s="60">
        <f t="shared" si="2"/>
        <v>0.0064316565759444215</v>
      </c>
      <c r="M17" s="43">
        <v>54706.0918918919</v>
      </c>
      <c r="N17" s="46"/>
      <c r="O17" s="46"/>
      <c r="S17" s="46"/>
      <c r="T17" s="46"/>
      <c r="U17" s="46"/>
      <c r="V17" s="46"/>
    </row>
    <row r="18" spans="1:22" s="23" customFormat="1" ht="11.25" customHeight="1" thickBot="1">
      <c r="A18" s="9">
        <v>14</v>
      </c>
      <c r="B18" s="30">
        <v>28678.72432432432</v>
      </c>
      <c r="C18" s="30">
        <v>30212.124324324326</v>
      </c>
      <c r="D18" s="30">
        <v>39496.42162162162</v>
      </c>
      <c r="E18" s="30">
        <v>43412.3027027027</v>
      </c>
      <c r="F18" s="31">
        <v>47220.02702702703</v>
      </c>
      <c r="G18" s="30">
        <v>46129.362162162164</v>
      </c>
      <c r="H18" s="59">
        <f t="shared" si="0"/>
        <v>0.007239339630970233</v>
      </c>
      <c r="I18" s="30">
        <v>50311.086486486485</v>
      </c>
      <c r="J18" s="59">
        <f t="shared" si="1"/>
        <v>0.0067761640843074355</v>
      </c>
      <c r="K18" s="31">
        <v>54276.497297297305</v>
      </c>
      <c r="L18" s="59">
        <f t="shared" si="2"/>
        <v>0.006296851574212992</v>
      </c>
      <c r="M18" s="44">
        <v>55044.71351351351</v>
      </c>
      <c r="N18" s="46"/>
      <c r="O18" s="46"/>
      <c r="S18" s="46"/>
      <c r="T18" s="46"/>
      <c r="U18" s="46"/>
      <c r="V18" s="46"/>
    </row>
    <row r="19" spans="1:22" s="23" customFormat="1" ht="11.25" customHeight="1" thickTop="1">
      <c r="A19" s="7">
        <v>15</v>
      </c>
      <c r="B19" s="24">
        <v>28678.72432432432</v>
      </c>
      <c r="C19" s="24">
        <v>30212.124324324326</v>
      </c>
      <c r="D19" s="24">
        <v>39496.42162162162</v>
      </c>
      <c r="E19" s="24">
        <v>43412.3027027027</v>
      </c>
      <c r="F19" s="29">
        <v>47220.02702702703</v>
      </c>
      <c r="G19" s="24">
        <v>47449.48108108108</v>
      </c>
      <c r="H19" s="57">
        <f t="shared" si="0"/>
        <v>0.028617757910421558</v>
      </c>
      <c r="I19" s="24">
        <v>51722.17837837838</v>
      </c>
      <c r="J19" s="57">
        <f t="shared" si="1"/>
        <v>0.028047334900448154</v>
      </c>
      <c r="K19" s="29">
        <v>55446.005405405405</v>
      </c>
      <c r="L19" s="57">
        <f t="shared" si="2"/>
        <v>0.0215472288438616</v>
      </c>
      <c r="M19" s="45">
        <v>56221.2972972973</v>
      </c>
      <c r="N19" s="46"/>
      <c r="O19" s="46"/>
      <c r="S19" s="46"/>
      <c r="T19" s="46"/>
      <c r="U19" s="46"/>
      <c r="V19" s="46"/>
    </row>
    <row r="20" spans="1:22" s="23" customFormat="1" ht="11.25" customHeight="1">
      <c r="A20" s="7">
        <v>16</v>
      </c>
      <c r="B20" s="24">
        <v>28678.72432432432</v>
      </c>
      <c r="C20" s="24">
        <v>30212.124324324326</v>
      </c>
      <c r="D20" s="24">
        <v>39496.42162162162</v>
      </c>
      <c r="E20" s="24">
        <v>43412.3027027027</v>
      </c>
      <c r="F20" s="29">
        <v>47220.02702702703</v>
      </c>
      <c r="G20" s="24">
        <v>47788.1027027027</v>
      </c>
      <c r="H20" s="57">
        <f t="shared" si="0"/>
        <v>0.0071364662775339404</v>
      </c>
      <c r="I20" s="24">
        <v>52069.8972972973</v>
      </c>
      <c r="J20" s="57">
        <f t="shared" si="1"/>
        <v>0.006722820457698935</v>
      </c>
      <c r="K20" s="25">
        <v>55784.627027027025</v>
      </c>
      <c r="L20" s="61">
        <f t="shared" si="2"/>
        <v>0.006107232056587575</v>
      </c>
      <c r="M20" s="42">
        <v>56566.994594594595</v>
      </c>
      <c r="N20" s="46"/>
      <c r="O20" s="46"/>
      <c r="S20" s="46"/>
      <c r="T20" s="46"/>
      <c r="U20" s="46"/>
      <c r="V20" s="46"/>
    </row>
    <row r="21" spans="1:22" s="23" customFormat="1" ht="11.25" customHeight="1">
      <c r="A21" s="7">
        <v>17</v>
      </c>
      <c r="B21" s="24">
        <v>28678.72432432432</v>
      </c>
      <c r="C21" s="24">
        <v>30212.124324324326</v>
      </c>
      <c r="D21" s="24">
        <v>39496.42162162162</v>
      </c>
      <c r="E21" s="24">
        <v>43412.3027027027</v>
      </c>
      <c r="F21" s="29">
        <v>47220.02702702703</v>
      </c>
      <c r="G21" s="24">
        <v>48117.627027027025</v>
      </c>
      <c r="H21" s="57">
        <f t="shared" si="0"/>
        <v>0.006895530596273022</v>
      </c>
      <c r="I21" s="24">
        <v>52407.50810810811</v>
      </c>
      <c r="J21" s="57">
        <f t="shared" si="1"/>
        <v>0.006483800205773269</v>
      </c>
      <c r="K21" s="25">
        <v>56130.32432432433</v>
      </c>
      <c r="L21" s="61">
        <f t="shared" si="2"/>
        <v>0.006196999347684359</v>
      </c>
      <c r="M21" s="42">
        <v>56905.616216216215</v>
      </c>
      <c r="N21" s="46"/>
      <c r="O21" s="46"/>
      <c r="S21" s="46"/>
      <c r="T21" s="46"/>
      <c r="U21" s="46"/>
      <c r="V21" s="46"/>
    </row>
    <row r="22" spans="1:22" s="23" customFormat="1" ht="11.25" customHeight="1">
      <c r="A22" s="32">
        <v>18</v>
      </c>
      <c r="B22" s="26">
        <v>28678.72432432432</v>
      </c>
      <c r="C22" s="26">
        <v>30212.124324324326</v>
      </c>
      <c r="D22" s="26">
        <v>39496.42162162162</v>
      </c>
      <c r="E22" s="26">
        <v>43412.3027027027</v>
      </c>
      <c r="F22" s="53">
        <v>47220.02702702703</v>
      </c>
      <c r="G22" s="26">
        <v>48454.227027027024</v>
      </c>
      <c r="H22" s="58">
        <f t="shared" si="0"/>
        <v>0.006995357435455719</v>
      </c>
      <c r="I22" s="26">
        <v>52754.21621621622</v>
      </c>
      <c r="J22" s="58">
        <f t="shared" si="1"/>
        <v>0.006615619032923876</v>
      </c>
      <c r="K22" s="27">
        <v>56469.95675675675</v>
      </c>
      <c r="L22" s="60">
        <f t="shared" si="2"/>
        <v>0.006050783360345595</v>
      </c>
      <c r="M22" s="43">
        <v>57253.33513513514</v>
      </c>
      <c r="N22" s="46"/>
      <c r="O22" s="46"/>
      <c r="S22" s="46"/>
      <c r="T22" s="46"/>
      <c r="U22" s="46"/>
      <c r="V22" s="46"/>
    </row>
    <row r="23" spans="1:22" s="23" customFormat="1" ht="11.25" customHeight="1" thickBot="1">
      <c r="A23" s="9">
        <v>19</v>
      </c>
      <c r="B23" s="30">
        <v>28678.72432432432</v>
      </c>
      <c r="C23" s="30">
        <v>30212.124324324326</v>
      </c>
      <c r="D23" s="30">
        <v>39496.42162162162</v>
      </c>
      <c r="E23" s="30">
        <v>43412.3027027027</v>
      </c>
      <c r="F23" s="31">
        <v>47220.02702702703</v>
      </c>
      <c r="G23" s="30">
        <v>48787.7945945946</v>
      </c>
      <c r="H23" s="59">
        <f t="shared" si="0"/>
        <v>0.006884178905207073</v>
      </c>
      <c r="I23" s="30">
        <v>53092.83783783783</v>
      </c>
      <c r="J23" s="59">
        <f t="shared" si="1"/>
        <v>0.0064188541866256185</v>
      </c>
      <c r="K23" s="31">
        <v>57245.24864864865</v>
      </c>
      <c r="L23" s="59">
        <f t="shared" si="2"/>
        <v>0.013729280779007093</v>
      </c>
      <c r="M23" s="44">
        <v>57591.95675675675</v>
      </c>
      <c r="N23" s="46"/>
      <c r="O23" s="46"/>
      <c r="S23" s="46"/>
      <c r="T23" s="46"/>
      <c r="U23" s="46"/>
      <c r="V23" s="46"/>
    </row>
    <row r="24" spans="1:22" s="23" customFormat="1" ht="11.25" customHeight="1" thickTop="1">
      <c r="A24" s="12">
        <v>20</v>
      </c>
      <c r="B24" s="24">
        <v>28678.72432432432</v>
      </c>
      <c r="C24" s="24">
        <v>30212.124324324326</v>
      </c>
      <c r="D24" s="24">
        <v>39496.42162162162</v>
      </c>
      <c r="E24" s="24">
        <v>43412.3027027027</v>
      </c>
      <c r="F24" s="29">
        <v>47220.02702702703</v>
      </c>
      <c r="G24" s="24">
        <v>50545.59459459459</v>
      </c>
      <c r="H24" s="57">
        <f t="shared" si="0"/>
        <v>0.0360295031699332</v>
      </c>
      <c r="I24" s="24">
        <v>54788.97837837838</v>
      </c>
      <c r="J24" s="57">
        <f t="shared" si="1"/>
        <v>0.03194669205140419</v>
      </c>
      <c r="K24" s="29">
        <v>59307.302702702706</v>
      </c>
      <c r="L24" s="57">
        <f t="shared" si="2"/>
        <v>0.03602140094997615</v>
      </c>
      <c r="M24" s="45">
        <v>60062.37837837837</v>
      </c>
      <c r="N24" s="46"/>
      <c r="O24" s="46"/>
      <c r="S24" s="46"/>
      <c r="T24" s="46"/>
      <c r="U24" s="46"/>
      <c r="V24" s="46"/>
    </row>
    <row r="25" spans="1:22" s="23" customFormat="1" ht="11.25" customHeight="1">
      <c r="A25" s="13">
        <v>21</v>
      </c>
      <c r="B25" s="24">
        <v>28678.72432432432</v>
      </c>
      <c r="C25" s="24">
        <v>30212.124324324326</v>
      </c>
      <c r="D25" s="24">
        <v>39496.42162162162</v>
      </c>
      <c r="E25" s="24">
        <v>43412.3027027027</v>
      </c>
      <c r="F25" s="29">
        <v>47220.02702702703</v>
      </c>
      <c r="G25" s="24">
        <v>50893.31351351351</v>
      </c>
      <c r="H25" s="57">
        <f t="shared" si="0"/>
        <v>0.0068793120687930575</v>
      </c>
      <c r="I25" s="24">
        <v>55133.66486486486</v>
      </c>
      <c r="J25" s="57">
        <f t="shared" si="1"/>
        <v>0.006291164695681002</v>
      </c>
      <c r="K25" s="25">
        <v>59654.0108108108</v>
      </c>
      <c r="L25" s="61">
        <f t="shared" si="2"/>
        <v>0.005845959811156576</v>
      </c>
      <c r="M25" s="42">
        <v>60409.086486486485</v>
      </c>
      <c r="N25" s="46"/>
      <c r="O25" s="46"/>
      <c r="S25" s="46"/>
      <c r="T25" s="46"/>
      <c r="U25" s="46"/>
      <c r="V25" s="46"/>
    </row>
    <row r="26" spans="1:22" s="6" customFormat="1" ht="11.25" customHeight="1">
      <c r="A26" s="8">
        <v>22</v>
      </c>
      <c r="B26" s="24">
        <v>28678.72432432432</v>
      </c>
      <c r="C26" s="24">
        <v>30212.124324324326</v>
      </c>
      <c r="D26" s="24">
        <v>39496.42162162162</v>
      </c>
      <c r="E26" s="24">
        <v>43412.3027027027</v>
      </c>
      <c r="F26" s="29">
        <v>47220.02702702703</v>
      </c>
      <c r="G26" s="24">
        <v>51230.92432432432</v>
      </c>
      <c r="H26" s="57">
        <f t="shared" si="0"/>
        <v>0.006633696796361366</v>
      </c>
      <c r="I26" s="24">
        <v>55474.3081081081</v>
      </c>
      <c r="J26" s="57">
        <f t="shared" si="1"/>
        <v>0.00617849809328245</v>
      </c>
      <c r="K26" s="25">
        <v>59994.65405405406</v>
      </c>
      <c r="L26" s="61">
        <f t="shared" si="2"/>
        <v>0.005710315846550297</v>
      </c>
      <c r="M26" s="42">
        <v>60746.697297297294</v>
      </c>
      <c r="N26" s="46"/>
      <c r="O26" s="46"/>
      <c r="S26" s="46"/>
      <c r="T26" s="46"/>
      <c r="U26" s="46"/>
      <c r="V26" s="46"/>
    </row>
    <row r="27" spans="1:22" s="23" customFormat="1" ht="11.25" customHeight="1">
      <c r="A27" s="35">
        <v>23</v>
      </c>
      <c r="B27" s="26">
        <v>28678.72432432432</v>
      </c>
      <c r="C27" s="26">
        <v>30212.124324324326</v>
      </c>
      <c r="D27" s="26">
        <v>39496.42162162162</v>
      </c>
      <c r="E27" s="26">
        <v>43412.3027027027</v>
      </c>
      <c r="F27" s="53">
        <v>47220.02702702703</v>
      </c>
      <c r="G27" s="26">
        <v>51577.63243243243</v>
      </c>
      <c r="H27" s="58">
        <f t="shared" si="0"/>
        <v>0.0067675551960224185</v>
      </c>
      <c r="I27" s="26">
        <v>55818.994594594595</v>
      </c>
      <c r="J27" s="58">
        <f t="shared" si="1"/>
        <v>0.006213443632586952</v>
      </c>
      <c r="K27" s="27">
        <v>60338.329729729725</v>
      </c>
      <c r="L27" s="60">
        <f t="shared" si="2"/>
        <v>0.005728438326621911</v>
      </c>
      <c r="M27" s="43">
        <v>61094.41621621621</v>
      </c>
      <c r="N27" s="46"/>
      <c r="O27" s="46"/>
      <c r="S27" s="46"/>
      <c r="T27" s="46"/>
      <c r="U27" s="46"/>
      <c r="V27" s="46"/>
    </row>
    <row r="28" spans="1:22" s="23" customFormat="1" ht="11.25" customHeight="1" thickBot="1">
      <c r="A28" s="11">
        <v>24</v>
      </c>
      <c r="B28" s="30">
        <v>28678.72432432432</v>
      </c>
      <c r="C28" s="30">
        <v>30212.124324324326</v>
      </c>
      <c r="D28" s="30">
        <v>39496.42162162162</v>
      </c>
      <c r="E28" s="30">
        <v>43412.3027027027</v>
      </c>
      <c r="F28" s="31">
        <v>47220.02702702703</v>
      </c>
      <c r="G28" s="30">
        <v>51915.24324324324</v>
      </c>
      <c r="H28" s="59">
        <f t="shared" si="0"/>
        <v>0.006545682593187756</v>
      </c>
      <c r="I28" s="30">
        <v>56158.627027027025</v>
      </c>
      <c r="J28" s="59">
        <f t="shared" si="1"/>
        <v>0.006084531527289814</v>
      </c>
      <c r="K28" s="31">
        <v>60678.97297297298</v>
      </c>
      <c r="L28" s="59">
        <f t="shared" si="2"/>
        <v>0.005645553079925827</v>
      </c>
      <c r="M28" s="44">
        <v>61434.04864864865</v>
      </c>
      <c r="N28" s="46"/>
      <c r="O28" s="46"/>
      <c r="S28" s="46"/>
      <c r="T28" s="46"/>
      <c r="U28" s="46"/>
      <c r="V28" s="46"/>
    </row>
    <row r="29" spans="1:22" s="23" customFormat="1" ht="11.25" customHeight="1" thickTop="1">
      <c r="A29" s="7">
        <v>25</v>
      </c>
      <c r="B29" s="24">
        <v>28678.72432432432</v>
      </c>
      <c r="C29" s="24">
        <v>30212.124324324326</v>
      </c>
      <c r="D29" s="24">
        <v>39496.42162162162</v>
      </c>
      <c r="E29" s="24">
        <v>43412.3027027027</v>
      </c>
      <c r="F29" s="29">
        <v>47220.02702702703</v>
      </c>
      <c r="G29" s="24">
        <v>52407.50810810811</v>
      </c>
      <c r="H29" s="57">
        <f t="shared" si="0"/>
        <v>0.009482087227414396</v>
      </c>
      <c r="I29" s="24">
        <v>56648.870270270265</v>
      </c>
      <c r="J29" s="57">
        <f t="shared" si="1"/>
        <v>0.008729615896900474</v>
      </c>
      <c r="K29" s="29">
        <v>61170.227027027024</v>
      </c>
      <c r="L29" s="57">
        <f t="shared" si="2"/>
        <v>0.008095952023987824</v>
      </c>
      <c r="M29" s="45">
        <v>61925.302702702706</v>
      </c>
      <c r="N29" s="46"/>
      <c r="O29" s="46"/>
      <c r="S29" s="46"/>
      <c r="T29" s="46"/>
      <c r="U29" s="46"/>
      <c r="V29" s="46"/>
    </row>
    <row r="30" spans="1:22" s="23" customFormat="1" ht="11.25" customHeight="1">
      <c r="A30" s="7">
        <v>26</v>
      </c>
      <c r="B30" s="24">
        <v>28678.72432432432</v>
      </c>
      <c r="C30" s="24">
        <v>30212.124324324326</v>
      </c>
      <c r="D30" s="24">
        <v>39496.42162162162</v>
      </c>
      <c r="E30" s="24">
        <v>43412.3027027027</v>
      </c>
      <c r="F30" s="29">
        <v>47220.02702702703</v>
      </c>
      <c r="G30" s="24">
        <v>52407.50810810811</v>
      </c>
      <c r="H30" s="24"/>
      <c r="I30" s="24">
        <v>56648.870270270265</v>
      </c>
      <c r="J30" s="24"/>
      <c r="K30" s="29">
        <v>61170.227027027024</v>
      </c>
      <c r="L30" s="29"/>
      <c r="M30" s="45">
        <v>61925.302702702706</v>
      </c>
      <c r="N30" s="46"/>
      <c r="O30" s="46"/>
      <c r="S30" s="46"/>
      <c r="T30" s="46"/>
      <c r="U30" s="46"/>
      <c r="V30" s="46"/>
    </row>
    <row r="31" spans="1:22" s="23" customFormat="1" ht="11.25" customHeight="1">
      <c r="A31" s="7">
        <v>27</v>
      </c>
      <c r="B31" s="24">
        <v>28678.72432432432</v>
      </c>
      <c r="C31" s="24">
        <v>30212.124324324326</v>
      </c>
      <c r="D31" s="24">
        <v>39496.42162162162</v>
      </c>
      <c r="E31" s="24">
        <v>43412.3027027027</v>
      </c>
      <c r="F31" s="29">
        <v>47220.02702702703</v>
      </c>
      <c r="G31" s="24">
        <v>52407.50810810811</v>
      </c>
      <c r="H31" s="57">
        <f>SUM(H5:H29)</f>
        <v>0.3822892391390106</v>
      </c>
      <c r="I31" s="24">
        <v>56648.870270270265</v>
      </c>
      <c r="J31" s="57">
        <f>SUM(J5:J29)</f>
        <v>0.3671220745745077</v>
      </c>
      <c r="K31" s="29">
        <v>61170.227027027024</v>
      </c>
      <c r="L31" s="57">
        <f>SUM(L5:L29)</f>
        <v>0.3407237562735502</v>
      </c>
      <c r="M31" s="45">
        <v>61925.302702702706</v>
      </c>
      <c r="N31" s="46"/>
      <c r="O31" s="46"/>
      <c r="S31" s="46"/>
      <c r="T31" s="46"/>
      <c r="U31" s="46"/>
      <c r="V31" s="46"/>
    </row>
    <row r="32" spans="1:22" s="23" customFormat="1" ht="11.25" customHeight="1">
      <c r="A32" s="7">
        <v>28</v>
      </c>
      <c r="B32" s="24">
        <v>28678.72432432432</v>
      </c>
      <c r="C32" s="24">
        <v>30212.124324324326</v>
      </c>
      <c r="D32" s="24">
        <v>39496.42162162162</v>
      </c>
      <c r="E32" s="24">
        <v>43412.3027027027</v>
      </c>
      <c r="F32" s="29">
        <v>47220.02702702703</v>
      </c>
      <c r="G32" s="24">
        <v>52407.50810810811</v>
      </c>
      <c r="H32" s="24">
        <v>25</v>
      </c>
      <c r="I32" s="24">
        <v>56648.870270270265</v>
      </c>
      <c r="J32" s="24">
        <v>25</v>
      </c>
      <c r="K32" s="29">
        <v>61170.227027027024</v>
      </c>
      <c r="L32" s="29">
        <v>25</v>
      </c>
      <c r="M32" s="45">
        <v>61925.302702702706</v>
      </c>
      <c r="N32" s="46"/>
      <c r="O32" s="46"/>
      <c r="S32" s="46"/>
      <c r="T32" s="46"/>
      <c r="U32" s="46"/>
      <c r="V32" s="46"/>
    </row>
    <row r="33" spans="1:22" s="23" customFormat="1" ht="11.25" customHeight="1">
      <c r="A33" s="7">
        <v>29</v>
      </c>
      <c r="B33" s="24">
        <v>28678.72432432432</v>
      </c>
      <c r="C33" s="24">
        <v>30212.124324324326</v>
      </c>
      <c r="D33" s="24">
        <v>39496.42162162162</v>
      </c>
      <c r="E33" s="24">
        <v>43412.3027027027</v>
      </c>
      <c r="F33" s="29">
        <v>47220.02702702703</v>
      </c>
      <c r="G33" s="24">
        <v>52407.50810810811</v>
      </c>
      <c r="H33" s="57">
        <f>H31/H32</f>
        <v>0.015291569565560423</v>
      </c>
      <c r="I33" s="24">
        <v>56648.870270270265</v>
      </c>
      <c r="J33" s="57">
        <f>J31/J32</f>
        <v>0.014684882982980308</v>
      </c>
      <c r="K33" s="29">
        <v>61170.227027027024</v>
      </c>
      <c r="L33" s="57">
        <f>L31/L32</f>
        <v>0.01362895025094201</v>
      </c>
      <c r="M33" s="45">
        <v>61925.302702702706</v>
      </c>
      <c r="N33" s="46"/>
      <c r="O33" s="46"/>
      <c r="S33" s="46"/>
      <c r="T33" s="46"/>
      <c r="U33" s="46"/>
      <c r="V33" s="46"/>
    </row>
    <row r="34" spans="1:22" s="23" customFormat="1" ht="11.25" customHeight="1">
      <c r="A34" s="13">
        <v>30</v>
      </c>
      <c r="B34" s="24">
        <v>28678.72432432432</v>
      </c>
      <c r="C34" s="24">
        <v>30212.124324324326</v>
      </c>
      <c r="D34" s="24">
        <v>39496.42162162162</v>
      </c>
      <c r="E34" s="24">
        <v>43412.3027027027</v>
      </c>
      <c r="F34" s="29">
        <v>47220.02702702703</v>
      </c>
      <c r="G34" s="24">
        <v>52407.50810810811</v>
      </c>
      <c r="H34" s="24"/>
      <c r="I34" s="24">
        <v>56648.870270270265</v>
      </c>
      <c r="J34" s="24"/>
      <c r="K34" s="29">
        <v>61170.227027027024</v>
      </c>
      <c r="L34" s="29"/>
      <c r="M34" s="45">
        <v>61925.302702702706</v>
      </c>
      <c r="N34" s="46"/>
      <c r="O34" s="46"/>
      <c r="S34" s="46"/>
      <c r="T34" s="46"/>
      <c r="U34" s="46"/>
      <c r="V34" s="46"/>
    </row>
    <row r="35" spans="1:22" s="23" customFormat="1" ht="11.25" customHeight="1">
      <c r="A35" s="14">
        <v>31</v>
      </c>
      <c r="B35" s="24">
        <v>28678.72432432432</v>
      </c>
      <c r="C35" s="24">
        <v>30212.124324324326</v>
      </c>
      <c r="D35" s="24">
        <v>39496.42162162162</v>
      </c>
      <c r="E35" s="24">
        <v>43412.3027027027</v>
      </c>
      <c r="F35" s="29">
        <v>47220.02702702703</v>
      </c>
      <c r="G35" s="24">
        <v>52407.50810810811</v>
      </c>
      <c r="H35" s="24"/>
      <c r="I35" s="24">
        <v>56648.870270270265</v>
      </c>
      <c r="J35" s="24"/>
      <c r="K35" s="29">
        <v>61170.227027027024</v>
      </c>
      <c r="L35" s="29"/>
      <c r="M35" s="45">
        <v>61925.302702702706</v>
      </c>
      <c r="N35" s="46"/>
      <c r="O35" s="46"/>
      <c r="S35" s="46"/>
      <c r="T35" s="46"/>
      <c r="U35" s="46"/>
      <c r="V35" s="46"/>
    </row>
    <row r="36" spans="1:22" s="23" customFormat="1" ht="11.25" customHeight="1">
      <c r="A36" s="7">
        <v>32</v>
      </c>
      <c r="B36" s="24">
        <v>28678.72432432432</v>
      </c>
      <c r="C36" s="24">
        <v>30212.124324324326</v>
      </c>
      <c r="D36" s="24">
        <v>39496.42162162162</v>
      </c>
      <c r="E36" s="24">
        <v>43412.3027027027</v>
      </c>
      <c r="F36" s="29">
        <v>47220.02702702703</v>
      </c>
      <c r="G36" s="24">
        <v>52407.50810810811</v>
      </c>
      <c r="H36" s="24"/>
      <c r="I36" s="24">
        <v>56648.870270270265</v>
      </c>
      <c r="J36" s="24"/>
      <c r="K36" s="29">
        <v>61170.227027027024</v>
      </c>
      <c r="L36" s="29"/>
      <c r="M36" s="45">
        <v>61925.302702702706</v>
      </c>
      <c r="N36" s="46"/>
      <c r="O36" s="46"/>
      <c r="S36" s="46"/>
      <c r="T36" s="46"/>
      <c r="U36" s="46"/>
      <c r="V36" s="46"/>
    </row>
    <row r="37" spans="1:22" s="23" customFormat="1" ht="11.25" customHeight="1">
      <c r="A37" s="7">
        <v>33</v>
      </c>
      <c r="B37" s="24">
        <v>28678.72432432432</v>
      </c>
      <c r="C37" s="24">
        <v>30212.124324324326</v>
      </c>
      <c r="D37" s="24">
        <v>39496.42162162162</v>
      </c>
      <c r="E37" s="24">
        <v>43412.3027027027</v>
      </c>
      <c r="F37" s="29">
        <v>47220.02702702703</v>
      </c>
      <c r="G37" s="24">
        <v>52407.50810810811</v>
      </c>
      <c r="H37" s="24"/>
      <c r="I37" s="24">
        <v>56648.870270270265</v>
      </c>
      <c r="J37" s="57">
        <f>H31+J31+L31</f>
        <v>1.0901350699870687</v>
      </c>
      <c r="K37" s="29">
        <v>61170.227027027024</v>
      </c>
      <c r="L37" s="29"/>
      <c r="M37" s="45">
        <v>61925.302702702706</v>
      </c>
      <c r="N37" s="46"/>
      <c r="O37" s="46"/>
      <c r="S37" s="46"/>
      <c r="T37" s="46"/>
      <c r="U37" s="46"/>
      <c r="V37" s="46"/>
    </row>
    <row r="38" spans="1:22" s="23" customFormat="1" ht="11.25" customHeight="1">
      <c r="A38" s="7">
        <v>34</v>
      </c>
      <c r="B38" s="24">
        <v>28678.72432432432</v>
      </c>
      <c r="C38" s="24">
        <v>30212.124324324326</v>
      </c>
      <c r="D38" s="24">
        <v>39496.42162162162</v>
      </c>
      <c r="E38" s="24">
        <v>43412.3027027027</v>
      </c>
      <c r="F38" s="29">
        <v>47220.02702702703</v>
      </c>
      <c r="G38" s="24">
        <v>52407.50810810811</v>
      </c>
      <c r="H38" s="24"/>
      <c r="I38" s="24">
        <v>56648.870270270265</v>
      </c>
      <c r="J38" s="24"/>
      <c r="K38" s="29">
        <v>61170.227027027024</v>
      </c>
      <c r="L38" s="29"/>
      <c r="M38" s="45">
        <v>61925.302702702706</v>
      </c>
      <c r="N38" s="46"/>
      <c r="O38" s="46"/>
      <c r="S38" s="46"/>
      <c r="T38" s="46"/>
      <c r="U38" s="46"/>
      <c r="V38" s="46"/>
    </row>
    <row r="39" spans="1:22" s="23" customFormat="1" ht="11.25" customHeight="1">
      <c r="A39" s="14">
        <v>35</v>
      </c>
      <c r="B39" s="24">
        <v>28678.72432432432</v>
      </c>
      <c r="C39" s="24">
        <v>30212.124324324326</v>
      </c>
      <c r="D39" s="24">
        <v>39496.42162162162</v>
      </c>
      <c r="E39" s="24">
        <v>43412.3027027027</v>
      </c>
      <c r="F39" s="29">
        <v>47220.02702702703</v>
      </c>
      <c r="G39" s="24">
        <v>52407.50810810811</v>
      </c>
      <c r="H39" s="24"/>
      <c r="I39" s="24">
        <v>56648.870270270265</v>
      </c>
      <c r="J39" s="24">
        <v>75</v>
      </c>
      <c r="K39" s="29">
        <v>61170.227027027024</v>
      </c>
      <c r="L39" s="29"/>
      <c r="M39" s="45">
        <v>61925.302702702706</v>
      </c>
      <c r="N39" s="46"/>
      <c r="O39" s="46"/>
      <c r="S39" s="46"/>
      <c r="T39" s="46"/>
      <c r="U39" s="46"/>
      <c r="V39" s="46"/>
    </row>
    <row r="40" spans="1:22" s="23" customFormat="1" ht="11.25" customHeight="1">
      <c r="A40" s="7">
        <v>36</v>
      </c>
      <c r="B40" s="24">
        <v>28678.72432432432</v>
      </c>
      <c r="C40" s="24">
        <v>30212.124324324326</v>
      </c>
      <c r="D40" s="24">
        <v>39496.42162162162</v>
      </c>
      <c r="E40" s="24">
        <v>43412.3027027027</v>
      </c>
      <c r="F40" s="29">
        <v>47220.02702702703</v>
      </c>
      <c r="G40" s="24">
        <v>52407.50810810811</v>
      </c>
      <c r="H40" s="24"/>
      <c r="I40" s="24">
        <v>56648.870270270265</v>
      </c>
      <c r="J40" s="57">
        <f>J37/J39</f>
        <v>0.014535134266494248</v>
      </c>
      <c r="K40" s="29">
        <v>61170.227027027024</v>
      </c>
      <c r="L40" s="29"/>
      <c r="M40" s="45">
        <v>61925.302702702706</v>
      </c>
      <c r="N40" s="46"/>
      <c r="O40" s="46"/>
      <c r="S40" s="46"/>
      <c r="T40" s="46"/>
      <c r="U40" s="46"/>
      <c r="V40" s="46"/>
    </row>
    <row r="41" spans="1:22" s="23" customFormat="1" ht="11.25" customHeight="1">
      <c r="A41" s="7">
        <v>37</v>
      </c>
      <c r="B41" s="24">
        <v>28678.72432432432</v>
      </c>
      <c r="C41" s="24">
        <v>30212.124324324326</v>
      </c>
      <c r="D41" s="24">
        <v>39496.42162162162</v>
      </c>
      <c r="E41" s="24">
        <v>43412.3027027027</v>
      </c>
      <c r="F41" s="29">
        <v>47220.02702702703</v>
      </c>
      <c r="G41" s="24">
        <v>52407.50810810811</v>
      </c>
      <c r="H41" s="24"/>
      <c r="I41" s="24">
        <v>56648.870270270265</v>
      </c>
      <c r="J41" s="24"/>
      <c r="K41" s="29">
        <v>61170.227027027024</v>
      </c>
      <c r="L41" s="29"/>
      <c r="M41" s="45">
        <v>61925.302702702706</v>
      </c>
      <c r="N41" s="46"/>
      <c r="O41" s="46"/>
      <c r="S41" s="46"/>
      <c r="T41" s="46"/>
      <c r="U41" s="46"/>
      <c r="V41" s="46"/>
    </row>
    <row r="42" spans="1:22" s="23" customFormat="1" ht="11.25" customHeight="1">
      <c r="A42" s="7">
        <v>38</v>
      </c>
      <c r="B42" s="24">
        <v>28678.72432432432</v>
      </c>
      <c r="C42" s="24">
        <v>30212.124324324326</v>
      </c>
      <c r="D42" s="24">
        <v>39496.42162162162</v>
      </c>
      <c r="E42" s="24">
        <v>43412.3027027027</v>
      </c>
      <c r="F42" s="29">
        <v>47220.02702702703</v>
      </c>
      <c r="G42" s="24">
        <v>52407.50810810811</v>
      </c>
      <c r="H42" s="24"/>
      <c r="I42" s="24">
        <v>56648.870270270265</v>
      </c>
      <c r="J42" s="24"/>
      <c r="K42" s="29">
        <v>61170.227027027024</v>
      </c>
      <c r="L42" s="29"/>
      <c r="M42" s="45">
        <v>61925.302702702706</v>
      </c>
      <c r="N42" s="46"/>
      <c r="O42" s="46"/>
      <c r="S42" s="46"/>
      <c r="T42" s="46"/>
      <c r="U42" s="46"/>
      <c r="V42" s="46"/>
    </row>
    <row r="43" spans="1:22" s="23" customFormat="1" ht="11.25" customHeight="1">
      <c r="A43" s="10">
        <v>39</v>
      </c>
      <c r="B43" s="26">
        <v>28678.72432432432</v>
      </c>
      <c r="C43" s="26">
        <v>30212.124324324326</v>
      </c>
      <c r="D43" s="26">
        <v>39496.42162162162</v>
      </c>
      <c r="E43" s="33">
        <v>43412.3027027027</v>
      </c>
      <c r="F43" s="54">
        <v>47220.02702702703</v>
      </c>
      <c r="G43" s="33">
        <v>52407.50810810811</v>
      </c>
      <c r="H43" s="34"/>
      <c r="I43" s="34">
        <v>56648.870270270265</v>
      </c>
      <c r="J43" s="56"/>
      <c r="K43" s="27">
        <v>61170.227027027024</v>
      </c>
      <c r="L43" s="27"/>
      <c r="M43" s="42">
        <v>61925.302702702706</v>
      </c>
      <c r="N43" s="46"/>
      <c r="O43" s="46"/>
      <c r="S43" s="46"/>
      <c r="T43" s="46"/>
      <c r="U43" s="46"/>
      <c r="V43" s="46"/>
    </row>
    <row r="44" spans="1:22" s="23" customFormat="1" ht="11.25" customHeight="1" thickBot="1">
      <c r="A44" s="11">
        <v>40</v>
      </c>
      <c r="B44" s="30">
        <v>28678.72432432432</v>
      </c>
      <c r="C44" s="30">
        <v>30212.124324324326</v>
      </c>
      <c r="D44" s="30">
        <v>39496.42162162162</v>
      </c>
      <c r="E44" s="19">
        <v>43412.3027027027</v>
      </c>
      <c r="F44" s="55">
        <v>47220.02702702703</v>
      </c>
      <c r="G44" s="19">
        <v>52407.50810810811</v>
      </c>
      <c r="H44" s="30"/>
      <c r="I44" s="30">
        <v>56648.870270270265</v>
      </c>
      <c r="J44" s="30"/>
      <c r="K44" s="31">
        <v>61170.227027027024</v>
      </c>
      <c r="L44" s="31"/>
      <c r="M44" s="44">
        <v>61925.302702702706</v>
      </c>
      <c r="N44" s="46"/>
      <c r="O44" s="46"/>
      <c r="S44" s="46"/>
      <c r="T44" s="46"/>
      <c r="U44" s="46"/>
      <c r="V44" s="46"/>
    </row>
    <row r="45" spans="1:13" ht="11.25" customHeight="1" thickTop="1">
      <c r="A45" s="6" t="s">
        <v>11</v>
      </c>
      <c r="B45" s="1"/>
      <c r="C45" s="1"/>
      <c r="D45" s="15"/>
      <c r="E45" s="15"/>
      <c r="F45" s="15"/>
      <c r="G45" s="15"/>
      <c r="H45" s="15"/>
      <c r="I45" s="17"/>
      <c r="J45" s="17"/>
      <c r="M45" s="15"/>
    </row>
    <row r="46" spans="1:13" ht="12.75">
      <c r="A46" s="62" t="s">
        <v>11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</sheetData>
  <mergeCells count="2">
    <mergeCell ref="A46:M46"/>
    <mergeCell ref="A1:M1"/>
  </mergeCells>
  <printOptions horizontalCentered="1" verticalCentered="1"/>
  <pageMargins left="0.25" right="0.38" top="0.44" bottom="0.5" header="0.5" footer="0.5"/>
  <pageSetup fitToHeight="1" fitToWidth="1" horizontalDpi="300" verticalDpi="300" orientation="landscape" scale="87" r:id="rId2"/>
  <headerFooter alignWithMargins="0">
    <oddFooter>&amp;L&amp;F&amp;R&amp;D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Nelson County Schools</cp:lastModifiedBy>
  <cp:lastPrinted>2007-05-14T18:58:27Z</cp:lastPrinted>
  <dcterms:created xsi:type="dcterms:W3CDTF">1998-06-11T16:52:53Z</dcterms:created>
  <dcterms:modified xsi:type="dcterms:W3CDTF">2007-06-14T13:27:22Z</dcterms:modified>
  <cp:category/>
  <cp:version/>
  <cp:contentType/>
  <cp:contentStatus/>
</cp:coreProperties>
</file>