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2" activeTab="12"/>
  </bookViews>
  <sheets>
    <sheet name="712" sheetId="1" r:id="rId1"/>
    <sheet name="812" sheetId="2" r:id="rId2"/>
    <sheet name="912" sheetId="3" r:id="rId3"/>
    <sheet name="1012" sheetId="4" r:id="rId4"/>
    <sheet name="1112" sheetId="5" r:id="rId5"/>
    <sheet name="1212" sheetId="6" r:id="rId6"/>
    <sheet name="113" sheetId="7" r:id="rId7"/>
    <sheet name="213" sheetId="8" r:id="rId8"/>
    <sheet name="313" sheetId="9" r:id="rId9"/>
    <sheet name="413" sheetId="10" r:id="rId10"/>
    <sheet name="513" sheetId="11" r:id="rId11"/>
    <sheet name="613" sheetId="12" r:id="rId12"/>
    <sheet name="713" sheetId="13" r:id="rId13"/>
  </sheets>
  <calcPr calcId="125725"/>
</workbook>
</file>

<file path=xl/calcChain.xml><?xml version="1.0" encoding="utf-8"?>
<calcChain xmlns="http://schemas.openxmlformats.org/spreadsheetml/2006/main">
  <c r="E34" i="13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6" i="12"/>
  <c r="E34"/>
  <c r="E36" s="1"/>
  <c r="B35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6" i="11"/>
  <c r="B35"/>
  <c r="L13"/>
  <c r="M13"/>
  <c r="N13"/>
  <c r="E34"/>
  <c r="E36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C26" i="10"/>
  <c r="E34"/>
  <c r="E36" s="1"/>
  <c r="E26"/>
  <c r="B35" s="1"/>
  <c r="B33"/>
  <c r="B26"/>
  <c r="D25"/>
  <c r="F25" s="1"/>
  <c r="D24"/>
  <c r="F24" s="1"/>
  <c r="D23"/>
  <c r="F23" s="1"/>
  <c r="D22"/>
  <c r="F22" s="1"/>
  <c r="F21"/>
  <c r="D2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F9"/>
  <c r="D9"/>
  <c r="D8"/>
  <c r="F8" s="1"/>
  <c r="D7"/>
  <c r="F7" s="1"/>
  <c r="D6"/>
  <c r="F6" s="1"/>
  <c r="D5"/>
  <c r="F5" s="1"/>
  <c r="C26" i="9"/>
  <c r="B33" s="1"/>
  <c r="B26"/>
  <c r="D25"/>
  <c r="F25" s="1"/>
  <c r="E34"/>
  <c r="E36" s="1"/>
  <c r="E26"/>
  <c r="B3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8"/>
  <c r="E33"/>
  <c r="E35" s="1"/>
  <c r="B34"/>
  <c r="C25"/>
  <c r="B32" s="1"/>
  <c r="B25"/>
  <c r="F24"/>
  <c r="D24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7"/>
  <c r="E33"/>
  <c r="E35" s="1"/>
  <c r="B34"/>
  <c r="C25"/>
  <c r="B32" s="1"/>
  <c r="B25"/>
  <c r="F24"/>
  <c r="D24"/>
  <c r="D23"/>
  <c r="F23" s="1"/>
  <c r="D22"/>
  <c r="F22" s="1"/>
  <c r="F21"/>
  <c r="D21"/>
  <c r="D20"/>
  <c r="F20" s="1"/>
  <c r="D19"/>
  <c r="F19" s="1"/>
  <c r="F18"/>
  <c r="D18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D5"/>
  <c r="F5" s="1"/>
  <c r="E33" i="6"/>
  <c r="E35" s="1"/>
  <c r="E25"/>
  <c r="B34" s="1"/>
  <c r="C25"/>
  <c r="B32" s="1"/>
  <c r="B25"/>
  <c r="B31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H25" i="5"/>
  <c r="H24"/>
  <c r="H22"/>
  <c r="H21"/>
  <c r="H6"/>
  <c r="H7"/>
  <c r="H8"/>
  <c r="H9"/>
  <c r="H10"/>
  <c r="H11"/>
  <c r="H12"/>
  <c r="H13"/>
  <c r="H14"/>
  <c r="H15"/>
  <c r="H16"/>
  <c r="H17"/>
  <c r="H18"/>
  <c r="H19"/>
  <c r="H5"/>
  <c r="E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25"/>
  <c r="E33"/>
  <c r="E35" s="1"/>
  <c r="B34"/>
  <c r="C25"/>
  <c r="B32" s="1"/>
  <c r="B3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5"/>
  <c r="F5" s="1"/>
  <c r="F9" i="4"/>
  <c r="F29" s="1"/>
  <c r="E29"/>
  <c r="C29"/>
  <c r="B38"/>
  <c r="L31"/>
  <c r="J31"/>
  <c r="K33"/>
  <c r="I32"/>
  <c r="K14"/>
  <c r="J14"/>
  <c r="I13"/>
  <c r="H16"/>
  <c r="H39"/>
  <c r="K23"/>
  <c r="D9"/>
  <c r="J27"/>
  <c r="I27"/>
  <c r="H23"/>
  <c r="E37"/>
  <c r="E39" s="1"/>
  <c r="B29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6" i="13" l="1"/>
  <c r="F26" s="1"/>
  <c r="B32"/>
  <c r="B34" s="1"/>
  <c r="B36" s="1"/>
  <c r="D26" i="12"/>
  <c r="F26" s="1"/>
  <c r="B32"/>
  <c r="B34" s="1"/>
  <c r="B36" s="1"/>
  <c r="O13" i="11"/>
  <c r="D26"/>
  <c r="F26" s="1"/>
  <c r="B32"/>
  <c r="B34" s="1"/>
  <c r="B36" s="1"/>
  <c r="D26" i="10"/>
  <c r="F26"/>
  <c r="B32"/>
  <c r="B34" s="1"/>
  <c r="B36" s="1"/>
  <c r="F26" i="9"/>
  <c r="D26"/>
  <c r="B32"/>
  <c r="B34" s="1"/>
  <c r="B36" s="1"/>
  <c r="D25" i="8"/>
  <c r="F25"/>
  <c r="B31"/>
  <c r="B33" s="1"/>
  <c r="B35" s="1"/>
  <c r="D25" i="7"/>
  <c r="F25"/>
  <c r="B31"/>
  <c r="B33" s="1"/>
  <c r="B35" s="1"/>
  <c r="F25" i="6"/>
  <c r="B33"/>
  <c r="B35" s="1"/>
  <c r="D25"/>
  <c r="F25" i="5"/>
  <c r="B33"/>
  <c r="B35" s="1"/>
  <c r="D25"/>
  <c r="B36" i="4"/>
  <c r="D29"/>
  <c r="B35"/>
  <c r="D29" i="3"/>
  <c r="B37"/>
  <c r="B35" i="2"/>
  <c r="B36" s="1"/>
  <c r="B38" s="1"/>
  <c r="F29"/>
  <c r="B37" i="4" l="1"/>
  <c r="B39" s="1"/>
  <c r="B38" i="3"/>
  <c r="B39" s="1"/>
</calcChain>
</file>

<file path=xl/sharedStrings.xml><?xml version="1.0" encoding="utf-8"?>
<sst xmlns="http://schemas.openxmlformats.org/spreadsheetml/2006/main" count="620" uniqueCount="73">
  <si>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</si>
  <si>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</si>
  <si>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</si>
  <si>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</si>
  <si>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</si>
  <si>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</si>
  <si>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</si>
  <si>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</si>
  <si>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</si>
  <si>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</si>
  <si>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</si>
  <si>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</si>
  <si>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</si>
  <si>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</si>
  <si>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</si>
  <si>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</si>
  <si>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</si>
  <si>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</si>
  <si>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</si>
  <si>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</si>
  <si>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</si>
  <si>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</si>
  <si>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</si>
  <si>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</si>
  <si>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</si>
  <si>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</si>
  <si>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</si>
  <si>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</si>
  <si>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</si>
  <si>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</si>
  <si>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</si>
  <si>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</si>
  <si>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</si>
  <si>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</si>
  <si>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</si>
  <si>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</si>
  <si>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</si>
  <si>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</si>
  <si>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</si>
  <si>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</si>
  <si>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</si>
  <si>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</si>
  <si>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</si>
  <si>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</si>
  <si>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</si>
  <si>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</si>
  <si>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</si>
  <si>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</si>
  <si>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</si>
  <si>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</si>
  <si>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</si>
  <si>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ma</t>
  </si>
  <si>
    <t>g</t>
  </si>
  <si>
    <t>r</t>
  </si>
  <si>
    <t>RABE</t>
  </si>
  <si>
    <t>ra</t>
  </si>
  <si>
    <t>ca</t>
  </si>
  <si>
    <t>he</t>
  </si>
  <si>
    <t>kb</t>
  </si>
  <si>
    <t>my</t>
  </si>
  <si>
    <t>ha</t>
  </si>
  <si>
    <t>ei</t>
  </si>
  <si>
    <t>gf</t>
  </si>
  <si>
    <t xml:space="preserve"> 71.00 from office will go into Munis food service</t>
  </si>
  <si>
    <t>942. 89</t>
  </si>
  <si>
    <t>Balance</t>
  </si>
  <si>
    <t>Check 2186 20.00</t>
  </si>
  <si>
    <t>Check 2190 309.00</t>
  </si>
  <si>
    <t>In transit</t>
  </si>
  <si>
    <t>Dreamfest</t>
  </si>
  <si>
    <t>*DEPOSIT 418663,418664,418665 MRS. MALTON'S CLASS FOR A TOTAL OF 20 DOLLARS WENT INTO MUNIS.</t>
  </si>
  <si>
    <t>l</t>
  </si>
  <si>
    <t>o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</si>
</sst>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topLeftCell="A20" workbookViewId="0">
      <selection activeCell="A2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41394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109</v>
      </c>
      <c r="C6" s="2">
        <v>8</v>
      </c>
      <c r="D6" s="23">
        <f t="shared" ref="D6:D25" si="0">SUM(B6:C6)</f>
        <v>117</v>
      </c>
      <c r="E6" s="17"/>
      <c r="F6" s="1">
        <f>SUM(D6-E6)</f>
        <v>117</v>
      </c>
      <c r="H6" s="28"/>
      <c r="I6" s="9"/>
      <c r="K6" s="21"/>
    </row>
    <row r="7" spans="1:11">
      <c r="A7" s="1" t="s">
        <v>9</v>
      </c>
      <c r="B7" s="1">
        <v>205.54</v>
      </c>
      <c r="C7" s="2">
        <v>78</v>
      </c>
      <c r="D7" s="23">
        <f t="shared" si="0"/>
        <v>283.53999999999996</v>
      </c>
      <c r="E7" s="17">
        <v>16.18</v>
      </c>
      <c r="F7" s="1">
        <f t="shared" ref="F7:F25" si="1">SUM(D7-E7)</f>
        <v>267.35999999999996</v>
      </c>
      <c r="G7" s="21"/>
      <c r="H7" s="28"/>
      <c r="I7" s="9"/>
      <c r="K7" s="21"/>
    </row>
    <row r="8" spans="1:11">
      <c r="A8" s="1" t="s">
        <v>10</v>
      </c>
      <c r="B8" s="1">
        <v>54.31</v>
      </c>
      <c r="C8" s="2">
        <v>33</v>
      </c>
      <c r="D8" s="23">
        <f t="shared" si="0"/>
        <v>87.31</v>
      </c>
      <c r="E8" s="17"/>
      <c r="F8" s="1">
        <f t="shared" si="1"/>
        <v>87.31</v>
      </c>
      <c r="G8" s="21"/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  <c r="K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28"/>
      <c r="J10" s="21"/>
    </row>
    <row r="11" spans="1:11">
      <c r="A11" s="1" t="s">
        <v>13</v>
      </c>
      <c r="B11" s="1">
        <v>54.83</v>
      </c>
      <c r="C11" s="2">
        <v>47</v>
      </c>
      <c r="D11" s="23">
        <f t="shared" si="0"/>
        <v>101.83</v>
      </c>
      <c r="E11" s="17"/>
      <c r="F11" s="1">
        <f t="shared" si="1"/>
        <v>101.83</v>
      </c>
      <c r="H11" s="28"/>
      <c r="I11" s="9"/>
      <c r="J11" s="21"/>
    </row>
    <row r="12" spans="1:11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1711.96</v>
      </c>
      <c r="C17" s="1">
        <v>518.82000000000005</v>
      </c>
      <c r="D17" s="23">
        <f t="shared" si="0"/>
        <v>2230.7800000000002</v>
      </c>
      <c r="E17" s="17">
        <v>120</v>
      </c>
      <c r="F17" s="1">
        <f t="shared" si="1"/>
        <v>2110.7800000000002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>
        <v>50</v>
      </c>
      <c r="D18" s="23">
        <f t="shared" si="0"/>
        <v>1065.3699999999999</v>
      </c>
      <c r="E18" s="17"/>
      <c r="F18" s="1">
        <f t="shared" si="1"/>
        <v>1065.3699999999999</v>
      </c>
      <c r="H18" s="28"/>
      <c r="I18" s="9"/>
      <c r="J18" s="29"/>
      <c r="K18" s="21"/>
    </row>
    <row r="19" spans="1:12">
      <c r="A19" s="1" t="s">
        <v>22</v>
      </c>
      <c r="B19" s="1">
        <v>514.35</v>
      </c>
      <c r="C19" s="2"/>
      <c r="D19" s="23">
        <f t="shared" si="0"/>
        <v>514.35</v>
      </c>
      <c r="E19" s="17">
        <v>272.31</v>
      </c>
      <c r="F19" s="1">
        <f t="shared" si="1"/>
        <v>242.04000000000002</v>
      </c>
      <c r="H19" s="28"/>
      <c r="I19" s="9"/>
      <c r="J19" s="21"/>
    </row>
    <row r="20" spans="1:12">
      <c r="A20" s="6" t="s">
        <v>23</v>
      </c>
      <c r="B20" s="1">
        <v>1707.31</v>
      </c>
      <c r="C20" s="2">
        <v>1049</v>
      </c>
      <c r="D20" s="23">
        <f t="shared" si="0"/>
        <v>2756.31</v>
      </c>
      <c r="E20" s="17">
        <v>665.71</v>
      </c>
      <c r="F20" s="1">
        <f t="shared" si="1"/>
        <v>2090.6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>
        <v>600</v>
      </c>
      <c r="D22" s="23">
        <f t="shared" si="0"/>
        <v>697.56</v>
      </c>
      <c r="E22" s="17"/>
      <c r="F22" s="1">
        <f t="shared" si="1"/>
        <v>697.56</v>
      </c>
      <c r="H22" s="18"/>
      <c r="I22" s="9"/>
      <c r="J22" s="21"/>
    </row>
    <row r="23" spans="1:12">
      <c r="A23" s="6" t="s">
        <v>26</v>
      </c>
      <c r="B23" s="1">
        <v>2015.11</v>
      </c>
      <c r="C23" s="1">
        <v>1.48</v>
      </c>
      <c r="D23" s="23">
        <f t="shared" si="0"/>
        <v>2016.59</v>
      </c>
      <c r="E23" s="17">
        <v>85.95</v>
      </c>
      <c r="F23" s="1">
        <f t="shared" si="1"/>
        <v>1930.6399999999999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6" t="s">
        <v>69</v>
      </c>
      <c r="B25" s="1">
        <v>220</v>
      </c>
      <c r="C25" s="2"/>
      <c r="D25" s="23">
        <f t="shared" si="0"/>
        <v>220</v>
      </c>
      <c r="E25" s="17"/>
      <c r="F25" s="1">
        <f t="shared" si="1"/>
        <v>220</v>
      </c>
      <c r="H25" s="9"/>
      <c r="I25" s="9"/>
    </row>
    <row r="26" spans="1:12">
      <c r="A26" s="1" t="s">
        <v>28</v>
      </c>
      <c r="B26" s="1">
        <f>SUM(B5:B25)</f>
        <v>8679.5300000000007</v>
      </c>
      <c r="C26" s="1">
        <f>SUM(C5:C25)</f>
        <v>2385.3000000000002</v>
      </c>
      <c r="D26" s="1">
        <f t="shared" ref="D26" si="2">SUM(B26+C26)</f>
        <v>11064.830000000002</v>
      </c>
      <c r="E26" s="17">
        <f>SUM(E5:E24)</f>
        <v>1160.1500000000001</v>
      </c>
      <c r="F26" s="1">
        <f>SUM(F5:F25)</f>
        <v>9904.68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 ht="51.75">
      <c r="A28" s="30" t="s">
        <v>70</v>
      </c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8679.5300000000007</v>
      </c>
      <c r="C32" s="1" t="s">
        <v>30</v>
      </c>
      <c r="D32" s="2"/>
      <c r="E32" s="6">
        <v>9904.68</v>
      </c>
      <c r="F32" s="2"/>
      <c r="H32" s="21"/>
    </row>
    <row r="33" spans="1:8">
      <c r="A33" s="1" t="s">
        <v>31</v>
      </c>
      <c r="B33" s="1">
        <f>SUM(C26)</f>
        <v>2385.3000000000002</v>
      </c>
      <c r="C33" s="1" t="s">
        <v>32</v>
      </c>
      <c r="D33" s="2"/>
      <c r="E33" s="6">
        <v>0</v>
      </c>
      <c r="F33" s="2"/>
      <c r="H33" s="21"/>
    </row>
    <row r="34" spans="1:8">
      <c r="A34" s="1" t="s">
        <v>33</v>
      </c>
      <c r="B34" s="1">
        <f>SUM(B32:B33)</f>
        <v>11064.830000000002</v>
      </c>
      <c r="C34" s="1" t="s">
        <v>34</v>
      </c>
      <c r="D34" s="2"/>
      <c r="E34" s="1">
        <f>SUM(E32:E33)</f>
        <v>9904.68</v>
      </c>
      <c r="F34" s="2"/>
      <c r="H34" s="21"/>
    </row>
    <row r="35" spans="1:8">
      <c r="A35" s="1" t="s">
        <v>35</v>
      </c>
      <c r="B35" s="1">
        <f>SUM(E26)</f>
        <v>1160.1500000000001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9904.6800000000021</v>
      </c>
      <c r="C36" s="1" t="s">
        <v>5</v>
      </c>
      <c r="D36" s="2"/>
      <c r="E36" s="1">
        <f>SUM(E34-E35)</f>
        <v>9904.68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topLeftCell="A16"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41425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53</v>
      </c>
      <c r="M4" s="27" t="s">
        <v>71</v>
      </c>
      <c r="N4" s="27" t="s">
        <v>72</v>
      </c>
    </row>
    <row r="5" spans="1:15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117</v>
      </c>
      <c r="C6" s="2">
        <v>47</v>
      </c>
      <c r="D6" s="23">
        <f t="shared" ref="D6:D25" si="0">SUM(B6:C6)</f>
        <v>164</v>
      </c>
      <c r="E6" s="17">
        <v>42.36</v>
      </c>
      <c r="F6" s="1">
        <f>SUM(D6-E6)</f>
        <v>121.64</v>
      </c>
      <c r="H6" s="28"/>
      <c r="I6" s="9"/>
      <c r="K6" s="21"/>
      <c r="L6" s="21"/>
      <c r="M6" s="21"/>
    </row>
    <row r="7" spans="1:15">
      <c r="A7" s="1" t="s">
        <v>9</v>
      </c>
      <c r="B7" s="1">
        <v>267.36</v>
      </c>
      <c r="C7" s="2">
        <v>35</v>
      </c>
      <c r="D7" s="23">
        <f t="shared" si="0"/>
        <v>302.36</v>
      </c>
      <c r="E7" s="17">
        <v>42.36</v>
      </c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87.31</v>
      </c>
      <c r="C8" s="2">
        <v>32</v>
      </c>
      <c r="D8" s="23">
        <f t="shared" si="0"/>
        <v>119.31</v>
      </c>
      <c r="E8" s="17">
        <v>38.08</v>
      </c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101.83</v>
      </c>
      <c r="C11" s="2">
        <v>88.75</v>
      </c>
      <c r="D11" s="23">
        <f t="shared" si="0"/>
        <v>190.57999999999998</v>
      </c>
      <c r="E11" s="17">
        <v>67.2</v>
      </c>
      <c r="F11" s="1">
        <f t="shared" si="1"/>
        <v>123.37999999999998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2110.7800000000002</v>
      </c>
      <c r="C17" s="1">
        <v>382.49</v>
      </c>
      <c r="D17" s="23">
        <f t="shared" si="0"/>
        <v>2493.2700000000004</v>
      </c>
      <c r="E17" s="17">
        <v>1740.78</v>
      </c>
      <c r="F17" s="1">
        <f t="shared" si="1"/>
        <v>752.49000000000046</v>
      </c>
      <c r="H17" s="28"/>
      <c r="I17" s="9"/>
      <c r="J17" s="9"/>
      <c r="K17" s="21"/>
    </row>
    <row r="18" spans="1:12">
      <c r="A18" s="6" t="s">
        <v>21</v>
      </c>
      <c r="B18" s="1">
        <v>1065.3699999999999</v>
      </c>
      <c r="C18" s="2"/>
      <c r="D18" s="23">
        <f t="shared" si="0"/>
        <v>1065.3699999999999</v>
      </c>
      <c r="E18" s="17">
        <v>322.2</v>
      </c>
      <c r="F18" s="1">
        <f t="shared" si="1"/>
        <v>743.16999999999985</v>
      </c>
      <c r="H18" s="28"/>
      <c r="I18" s="9"/>
      <c r="J18" s="29"/>
      <c r="K18" s="21"/>
    </row>
    <row r="19" spans="1:12">
      <c r="A19" s="1" t="s">
        <v>22</v>
      </c>
      <c r="B19" s="1">
        <v>242.04</v>
      </c>
      <c r="C19" s="2"/>
      <c r="D19" s="23">
        <f t="shared" si="0"/>
        <v>242.04</v>
      </c>
      <c r="E19" s="17">
        <v>242.21</v>
      </c>
      <c r="F19" s="1">
        <f t="shared" si="1"/>
        <v>-0.17000000000001592</v>
      </c>
      <c r="H19" s="28"/>
      <c r="I19" s="9"/>
      <c r="J19" s="21"/>
    </row>
    <row r="20" spans="1:12">
      <c r="A20" s="6" t="s">
        <v>23</v>
      </c>
      <c r="B20" s="1">
        <v>2090.6</v>
      </c>
      <c r="C20" s="2">
        <v>3765.22</v>
      </c>
      <c r="D20" s="23">
        <f t="shared" si="0"/>
        <v>5855.82</v>
      </c>
      <c r="E20" s="17">
        <v>1972.37</v>
      </c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>
        <v>200</v>
      </c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697.56</v>
      </c>
      <c r="C22" s="1">
        <v>733</v>
      </c>
      <c r="D22" s="23">
        <f t="shared" si="0"/>
        <v>1430.56</v>
      </c>
      <c r="E22" s="17"/>
      <c r="F22" s="1">
        <f t="shared" si="1"/>
        <v>1430.56</v>
      </c>
      <c r="H22" s="18"/>
      <c r="I22" s="9"/>
      <c r="J22" s="21"/>
    </row>
    <row r="23" spans="1:12">
      <c r="A23" s="6" t="s">
        <v>26</v>
      </c>
      <c r="B23" s="1">
        <v>1930.64</v>
      </c>
      <c r="C23" s="1">
        <v>1.31</v>
      </c>
      <c r="D23" s="23">
        <f t="shared" si="0"/>
        <v>1931.95</v>
      </c>
      <c r="E23" s="17">
        <v>412.14</v>
      </c>
      <c r="F23" s="1">
        <f t="shared" si="1"/>
        <v>1519.81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>
        <v>38.96</v>
      </c>
      <c r="F24" s="1">
        <f t="shared" si="1"/>
        <v>1.240000000000002</v>
      </c>
      <c r="H24" s="9"/>
      <c r="I24" s="9"/>
    </row>
    <row r="25" spans="1:12">
      <c r="A25" s="6" t="s">
        <v>69</v>
      </c>
      <c r="B25" s="1">
        <v>220</v>
      </c>
      <c r="C25" s="2"/>
      <c r="D25" s="23">
        <f t="shared" si="0"/>
        <v>220</v>
      </c>
      <c r="E25" s="17">
        <v>170</v>
      </c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9904.68</v>
      </c>
      <c r="C26" s="1">
        <f>SUM(C5:C25)</f>
        <v>5084.7700000000004</v>
      </c>
      <c r="D26" s="1">
        <f t="shared" ref="D26" si="3">SUM(B26+C26)</f>
        <v>14989.45</v>
      </c>
      <c r="E26" s="17">
        <f>SUM(E5:E25)</f>
        <v>5288.66</v>
      </c>
      <c r="F26" s="1">
        <f>SUM(D26-E26)</f>
        <v>9700.7900000000009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9904.68</v>
      </c>
      <c r="C32" s="1" t="s">
        <v>30</v>
      </c>
      <c r="D32" s="2"/>
      <c r="E32" s="6">
        <v>9700.7900000000009</v>
      </c>
      <c r="F32" s="2"/>
      <c r="H32" s="21"/>
    </row>
    <row r="33" spans="1:8">
      <c r="A33" s="1" t="s">
        <v>31</v>
      </c>
      <c r="B33" s="1">
        <f>SUM(C26)</f>
        <v>5084.7700000000004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14989.45</v>
      </c>
      <c r="C34" s="1" t="s">
        <v>34</v>
      </c>
      <c r="D34" s="2"/>
      <c r="E34" s="1">
        <f>SUM(E32:E33)</f>
        <v>9700.7900000000009</v>
      </c>
      <c r="F34" s="2"/>
      <c r="H34" s="21"/>
    </row>
    <row r="35" spans="1:8">
      <c r="A35" s="1" t="s">
        <v>35</v>
      </c>
      <c r="B35" s="1">
        <f>SUM(E26)</f>
        <v>5288.66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9700.7900000000009</v>
      </c>
      <c r="C36" s="1" t="s">
        <v>5</v>
      </c>
      <c r="D36" s="2"/>
      <c r="E36" s="1">
        <f>SUM(E34-E35)</f>
        <v>9700.7900000000009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topLeftCell="A17" workbookViewId="0">
      <selection activeCell="A1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41455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53</v>
      </c>
      <c r="M4" s="27" t="s">
        <v>71</v>
      </c>
      <c r="N4" s="27" t="s">
        <v>72</v>
      </c>
    </row>
    <row r="5" spans="1:15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121.64</v>
      </c>
      <c r="C6" s="2">
        <v>27</v>
      </c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752.49</v>
      </c>
      <c r="C17" s="1"/>
      <c r="D17" s="23">
        <f t="shared" si="0"/>
        <v>752.49</v>
      </c>
      <c r="E17" s="17">
        <v>107.75</v>
      </c>
      <c r="F17" s="1">
        <f t="shared" si="1"/>
        <v>644.74</v>
      </c>
      <c r="H17" s="28"/>
      <c r="I17" s="9"/>
      <c r="J17" s="9"/>
      <c r="K17" s="21"/>
    </row>
    <row r="18" spans="1:12">
      <c r="A18" s="6" t="s">
        <v>21</v>
      </c>
      <c r="B18" s="1">
        <v>743.17</v>
      </c>
      <c r="C18" s="2"/>
      <c r="D18" s="23">
        <f t="shared" si="0"/>
        <v>743.17</v>
      </c>
      <c r="E18" s="17">
        <v>111</v>
      </c>
      <c r="F18" s="1">
        <f t="shared" si="1"/>
        <v>632.16999999999996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/>
      <c r="D19" s="23">
        <f t="shared" si="0"/>
        <v>-0.17</v>
      </c>
      <c r="E19" s="17"/>
      <c r="F19" s="1">
        <f t="shared" si="1"/>
        <v>-0.17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1430.56</v>
      </c>
      <c r="C22" s="1"/>
      <c r="D22" s="23">
        <f t="shared" si="0"/>
        <v>1430.56</v>
      </c>
      <c r="E22" s="17">
        <v>1693.78</v>
      </c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1519.81</v>
      </c>
      <c r="C23" s="1">
        <v>7.92</v>
      </c>
      <c r="D23" s="23">
        <f t="shared" si="0"/>
        <v>1527.73</v>
      </c>
      <c r="E23" s="17">
        <v>49.49</v>
      </c>
      <c r="F23" s="1">
        <f t="shared" si="1"/>
        <v>1478.24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69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9700.7899999999991</v>
      </c>
      <c r="C26" s="1">
        <f>SUM(C5:C25)</f>
        <v>34.92</v>
      </c>
      <c r="D26" s="1">
        <f t="shared" ref="D26" si="3">SUM(B26+C26)</f>
        <v>9735.7099999999991</v>
      </c>
      <c r="E26" s="17">
        <f>SUM(E5:E25)</f>
        <v>1962.02</v>
      </c>
      <c r="F26" s="1">
        <f>SUM(D26-E26)</f>
        <v>7773.6899999999987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9700.7899999999991</v>
      </c>
      <c r="C32" s="1" t="s">
        <v>30</v>
      </c>
      <c r="D32" s="2"/>
      <c r="E32" s="6">
        <v>7773.69</v>
      </c>
      <c r="F32" s="2"/>
      <c r="H32" s="21"/>
    </row>
    <row r="33" spans="1:8">
      <c r="A33" s="1" t="s">
        <v>31</v>
      </c>
      <c r="B33" s="1">
        <f>SUM(C26)</f>
        <v>34.92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9735.7099999999991</v>
      </c>
      <c r="C34" s="1" t="s">
        <v>34</v>
      </c>
      <c r="D34" s="2"/>
      <c r="E34" s="1">
        <f>SUM(E32:E33)</f>
        <v>7773.69</v>
      </c>
      <c r="F34" s="2"/>
      <c r="H34" s="21"/>
    </row>
    <row r="35" spans="1:8">
      <c r="A35" s="1" t="s">
        <v>35</v>
      </c>
      <c r="B35" s="1">
        <f>SUM(E26)</f>
        <v>1962.02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7773.6899999999987</v>
      </c>
      <c r="C36" s="1" t="s">
        <v>5</v>
      </c>
      <c r="D36" s="2"/>
      <c r="E36" s="1">
        <f>SUM(E34-E35)</f>
        <v>7773.69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A4" sqref="A4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41516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53</v>
      </c>
      <c r="M4" s="27" t="s">
        <v>71</v>
      </c>
      <c r="N4" s="27" t="s">
        <v>72</v>
      </c>
    </row>
    <row r="5" spans="1:15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>
        <v>36</v>
      </c>
      <c r="D18" s="23">
        <f t="shared" si="0"/>
        <v>668.17</v>
      </c>
      <c r="E18" s="17"/>
      <c r="F18" s="1">
        <f t="shared" si="1"/>
        <v>668.17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>
        <v>4000</v>
      </c>
      <c r="D19" s="23">
        <f t="shared" si="0"/>
        <v>3999.83</v>
      </c>
      <c r="E19" s="17">
        <v>929.81</v>
      </c>
      <c r="F19" s="1">
        <f t="shared" si="1"/>
        <v>3070.02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1617.29</v>
      </c>
      <c r="C23" s="1">
        <v>1.25</v>
      </c>
      <c r="D23" s="23">
        <f t="shared" si="0"/>
        <v>1618.54</v>
      </c>
      <c r="E23" s="17">
        <v>45.56</v>
      </c>
      <c r="F23" s="1">
        <f t="shared" si="1"/>
        <v>1572.98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69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7912.7399999999989</v>
      </c>
      <c r="C26" s="1">
        <f>SUM(C5:C25)</f>
        <v>4037.25</v>
      </c>
      <c r="D26" s="1">
        <f t="shared" ref="D26" si="3">SUM(B26+C26)</f>
        <v>11949.989999999998</v>
      </c>
      <c r="E26" s="17">
        <f>SUM(E5:E25)</f>
        <v>975.36999999999989</v>
      </c>
      <c r="F26" s="1">
        <f>SUM(D26-E26)</f>
        <v>10974.619999999999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7912.7399999999989</v>
      </c>
      <c r="C32" s="1" t="s">
        <v>30</v>
      </c>
      <c r="D32" s="2"/>
      <c r="E32" s="6">
        <v>10974.62</v>
      </c>
      <c r="F32" s="2"/>
      <c r="H32" s="21"/>
    </row>
    <row r="33" spans="1:8">
      <c r="A33" s="1" t="s">
        <v>31</v>
      </c>
      <c r="B33" s="1">
        <f>SUM(C26)</f>
        <v>4037.25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11949.989999999998</v>
      </c>
      <c r="C34" s="1" t="s">
        <v>34</v>
      </c>
      <c r="D34" s="2"/>
      <c r="E34" s="1">
        <f>SUM(E32:E33)</f>
        <v>10974.62</v>
      </c>
      <c r="F34" s="2"/>
      <c r="H34" s="21"/>
    </row>
    <row r="35" spans="1:8">
      <c r="A35" s="1" t="s">
        <v>35</v>
      </c>
      <c r="B35" s="1">
        <f>SUM(E26)</f>
        <v>975.36999999999989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10974.619999999999</v>
      </c>
      <c r="C36" s="1" t="s">
        <v>5</v>
      </c>
      <c r="D36" s="2"/>
      <c r="E36" s="1">
        <f>SUM(E34-E35)</f>
        <v>10974.62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6"/>
  <sheetViews>
    <sheetView topLeftCell="A21" workbookViewId="0">
      <selection activeCell="A21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11">
      <c r="A5" s="1" t="s">
        <v>0</v>
      </c>
      <c r="B5" s="2"/>
      <c r="C5" s="2"/>
      <c r="D5" s="2"/>
      <c r="E5" s="2"/>
      <c r="F5" s="2"/>
    </row>
    <row r="6" spans="1:11">
      <c r="A6" s="1" t="s">
        <v>1</v>
      </c>
      <c r="B6" s="2"/>
      <c r="C6" s="2"/>
      <c r="D6" s="2"/>
      <c r="E6" s="2"/>
      <c r="F6" s="2"/>
    </row>
    <row r="7" spans="1:11">
      <c r="A7" s="3">
        <v>41213</v>
      </c>
      <c r="B7" s="2"/>
      <c r="C7" s="2"/>
      <c r="D7" s="2"/>
      <c r="E7" s="2"/>
      <c r="F7" s="2"/>
    </row>
    <row r="8" spans="1:11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11" s="25" customFormat="1">
      <c r="A9" s="22" t="s">
        <v>54</v>
      </c>
      <c r="B9" s="24">
        <v>0</v>
      </c>
      <c r="C9" s="24">
        <v>93</v>
      </c>
      <c r="D9" s="23">
        <f>SUM(B9:C9)</f>
        <v>93</v>
      </c>
      <c r="E9" s="24">
        <v>90</v>
      </c>
      <c r="F9" s="24">
        <f>SUM(D9-E9)</f>
        <v>3</v>
      </c>
      <c r="I9" s="26"/>
    </row>
    <row r="10" spans="1:11">
      <c r="A10" s="1" t="s">
        <v>49</v>
      </c>
      <c r="B10" s="1">
        <v>0</v>
      </c>
      <c r="C10" s="2">
        <v>168</v>
      </c>
      <c r="D10" s="1">
        <f>SUM(B10+C10)</f>
        <v>168</v>
      </c>
      <c r="E10" s="17"/>
      <c r="F10" s="1">
        <f>SUM(D10-E10)</f>
        <v>168</v>
      </c>
      <c r="H10" s="7" t="s">
        <v>57</v>
      </c>
      <c r="I10" s="9" t="s">
        <v>58</v>
      </c>
      <c r="J10" s="7" t="s">
        <v>59</v>
      </c>
      <c r="K10" s="21" t="s">
        <v>60</v>
      </c>
    </row>
    <row r="11" spans="1:11">
      <c r="A11" s="1" t="s">
        <v>9</v>
      </c>
      <c r="B11" s="1">
        <v>121.74</v>
      </c>
      <c r="C11" s="2">
        <v>140.05000000000001</v>
      </c>
      <c r="D11" s="1">
        <f t="shared" ref="D11:D29" si="0">SUM(B11+C11)</f>
        <v>261.79000000000002</v>
      </c>
      <c r="E11" s="17"/>
      <c r="F11" s="1">
        <f t="shared" ref="F11:F28" si="1">SUM(D11-E11)</f>
        <v>261.79000000000002</v>
      </c>
      <c r="H11" s="7">
        <v>58.5</v>
      </c>
      <c r="I11" s="9">
        <v>5</v>
      </c>
      <c r="J11" s="7">
        <v>10</v>
      </c>
      <c r="K11" s="21">
        <v>8</v>
      </c>
    </row>
    <row r="12" spans="1:11">
      <c r="A12" s="1" t="s">
        <v>10</v>
      </c>
      <c r="B12" s="1">
        <v>4.3099999999999996</v>
      </c>
      <c r="C12" s="2">
        <v>133</v>
      </c>
      <c r="D12" s="1">
        <f t="shared" si="0"/>
        <v>137.31</v>
      </c>
      <c r="E12" s="17"/>
      <c r="F12" s="1">
        <f t="shared" si="1"/>
        <v>137.31</v>
      </c>
      <c r="H12" s="7">
        <v>6.5</v>
      </c>
      <c r="I12" s="9">
        <v>8</v>
      </c>
      <c r="J12" s="7">
        <v>2</v>
      </c>
      <c r="K12" s="21">
        <v>1</v>
      </c>
    </row>
    <row r="13" spans="1:11">
      <c r="A13" s="1" t="s">
        <v>50</v>
      </c>
      <c r="B13" s="1">
        <v>0</v>
      </c>
      <c r="C13" s="2"/>
      <c r="D13" s="1">
        <f t="shared" si="0"/>
        <v>0</v>
      </c>
      <c r="E13" s="17"/>
      <c r="F13" s="1">
        <f t="shared" si="1"/>
        <v>0</v>
      </c>
      <c r="H13" s="7">
        <v>26.5</v>
      </c>
      <c r="I13" s="9">
        <f>SUM(I11:I12)</f>
        <v>13</v>
      </c>
      <c r="K13" s="7">
        <v>7</v>
      </c>
    </row>
    <row r="14" spans="1:11">
      <c r="A14" s="1" t="s">
        <v>12</v>
      </c>
      <c r="B14" s="1">
        <v>76.44</v>
      </c>
      <c r="C14" s="2">
        <v>136.65</v>
      </c>
      <c r="D14" s="1">
        <f t="shared" si="0"/>
        <v>213.09</v>
      </c>
      <c r="E14" s="17"/>
      <c r="F14" s="1">
        <f t="shared" si="1"/>
        <v>213.09</v>
      </c>
      <c r="H14" s="21">
        <v>32.15</v>
      </c>
      <c r="I14" s="9"/>
      <c r="J14" s="7">
        <f>SUM(J11:J13)</f>
        <v>12</v>
      </c>
      <c r="K14" s="7">
        <f>SUM(K11:K13)</f>
        <v>16</v>
      </c>
    </row>
    <row r="15" spans="1:11">
      <c r="A15" s="1" t="s">
        <v>13</v>
      </c>
      <c r="B15" s="1">
        <v>9.83</v>
      </c>
      <c r="C15" s="2">
        <v>231</v>
      </c>
      <c r="D15" s="1">
        <f t="shared" si="0"/>
        <v>240.83</v>
      </c>
      <c r="E15" s="17"/>
      <c r="F15" s="1">
        <f t="shared" si="1"/>
        <v>240.83</v>
      </c>
      <c r="H15" s="21">
        <v>13</v>
      </c>
      <c r="I15" s="9"/>
    </row>
    <row r="16" spans="1:11">
      <c r="A16" s="1" t="s">
        <v>14</v>
      </c>
      <c r="B16" s="1">
        <v>0</v>
      </c>
      <c r="C16" s="2">
        <v>12</v>
      </c>
      <c r="D16" s="1">
        <f t="shared" si="0"/>
        <v>12</v>
      </c>
      <c r="E16" s="17"/>
      <c r="F16" s="1">
        <f t="shared" si="1"/>
        <v>12</v>
      </c>
      <c r="H16" s="7">
        <f>SUM(H11:H15)</f>
        <v>136.65</v>
      </c>
      <c r="I16" s="9"/>
    </row>
    <row r="17" spans="1:12">
      <c r="A17" s="1" t="s">
        <v>15</v>
      </c>
      <c r="B17" s="1">
        <v>2.3199999999999998</v>
      </c>
      <c r="C17" s="2">
        <v>13</v>
      </c>
      <c r="D17" s="1">
        <f t="shared" si="0"/>
        <v>15.32</v>
      </c>
      <c r="E17" s="17"/>
      <c r="F17" s="1">
        <f t="shared" si="1"/>
        <v>15.32</v>
      </c>
      <c r="I17" s="9"/>
    </row>
    <row r="18" spans="1:12">
      <c r="A18" s="1" t="s">
        <v>16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H18" s="7" t="s">
        <v>55</v>
      </c>
      <c r="I18" s="9" t="s">
        <v>52</v>
      </c>
      <c r="J18" s="7" t="s">
        <v>53</v>
      </c>
      <c r="K18" s="21" t="s">
        <v>51</v>
      </c>
    </row>
    <row r="19" spans="1:12">
      <c r="A19" s="1" t="s">
        <v>18</v>
      </c>
      <c r="B19" s="1">
        <v>0</v>
      </c>
      <c r="C19" s="2">
        <v>16</v>
      </c>
      <c r="D19" s="1">
        <f t="shared" si="0"/>
        <v>16</v>
      </c>
      <c r="E19" s="17"/>
      <c r="F19" s="1">
        <f t="shared" si="1"/>
        <v>16</v>
      </c>
      <c r="H19" s="7">
        <v>18</v>
      </c>
      <c r="I19" s="9">
        <v>7</v>
      </c>
      <c r="J19" s="7">
        <v>7</v>
      </c>
      <c r="K19" s="21">
        <v>7</v>
      </c>
    </row>
    <row r="20" spans="1:12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H20" s="7">
        <v>42</v>
      </c>
      <c r="I20" s="9">
        <v>7</v>
      </c>
      <c r="J20" s="7">
        <v>14</v>
      </c>
      <c r="K20" s="21">
        <v>7</v>
      </c>
    </row>
    <row r="21" spans="1:12">
      <c r="A21" s="6" t="s">
        <v>20</v>
      </c>
      <c r="B21" s="1">
        <v>0</v>
      </c>
      <c r="C21" s="1">
        <v>178</v>
      </c>
      <c r="D21" s="1">
        <f t="shared" si="0"/>
        <v>178</v>
      </c>
      <c r="E21" s="17"/>
      <c r="F21" s="1">
        <f t="shared" si="1"/>
        <v>178</v>
      </c>
      <c r="H21" s="7">
        <v>6</v>
      </c>
      <c r="I21" s="9">
        <v>21</v>
      </c>
      <c r="J21" s="7">
        <v>14</v>
      </c>
      <c r="K21" s="21">
        <v>112</v>
      </c>
    </row>
    <row r="22" spans="1:12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H22" s="21">
        <v>27</v>
      </c>
      <c r="I22" s="9">
        <v>7</v>
      </c>
      <c r="J22" s="21">
        <v>21</v>
      </c>
      <c r="K22" s="21">
        <v>42</v>
      </c>
    </row>
    <row r="23" spans="1:12">
      <c r="A23" s="1" t="s">
        <v>22</v>
      </c>
      <c r="B23" s="1">
        <v>3316.29</v>
      </c>
      <c r="C23" s="2"/>
      <c r="D23" s="1">
        <f t="shared" si="0"/>
        <v>3316.29</v>
      </c>
      <c r="E23" s="17">
        <v>680.13</v>
      </c>
      <c r="F23" s="1">
        <f t="shared" si="1"/>
        <v>2636.16</v>
      </c>
      <c r="H23" s="18">
        <f>SUM(H19:H22)</f>
        <v>93</v>
      </c>
      <c r="I23" s="9">
        <v>147</v>
      </c>
      <c r="J23" s="21">
        <v>28</v>
      </c>
      <c r="K23" s="7">
        <f>SUM(K19:K22)</f>
        <v>168</v>
      </c>
    </row>
    <row r="24" spans="1:12">
      <c r="A24" s="6" t="s">
        <v>23</v>
      </c>
      <c r="B24" s="1">
        <v>1546.73</v>
      </c>
      <c r="C24" s="2" t="s">
        <v>46</v>
      </c>
      <c r="D24" s="1">
        <f>SUM(B24:C24)</f>
        <v>1546.73</v>
      </c>
      <c r="E24" s="17">
        <v>352.5</v>
      </c>
      <c r="F24" s="1">
        <f t="shared" si="1"/>
        <v>1194.23</v>
      </c>
      <c r="H24" s="18"/>
      <c r="I24" s="9">
        <v>14</v>
      </c>
      <c r="J24" s="21">
        <v>28</v>
      </c>
    </row>
    <row r="25" spans="1:12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v>21</v>
      </c>
      <c r="J25" s="21">
        <v>14</v>
      </c>
    </row>
    <row r="26" spans="1:12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v>7</v>
      </c>
      <c r="J26" s="21">
        <v>14.05</v>
      </c>
    </row>
    <row r="27" spans="1:12">
      <c r="A27" s="6" t="s">
        <v>26</v>
      </c>
      <c r="B27" s="1">
        <v>7859.32</v>
      </c>
      <c r="C27" s="1">
        <v>73.010000000000005</v>
      </c>
      <c r="D27" s="1">
        <f>SUM(B27:C27)</f>
        <v>7932.33</v>
      </c>
      <c r="E27" s="17">
        <v>5469.48</v>
      </c>
      <c r="F27" s="1">
        <f t="shared" si="1"/>
        <v>2462.8500000000004</v>
      </c>
      <c r="G27" s="15"/>
      <c r="H27" s="18"/>
      <c r="I27" s="9">
        <f>SUM(I19:I26)</f>
        <v>231</v>
      </c>
      <c r="J27" s="7">
        <f>SUM(J19:J26)</f>
        <v>140.05000000000001</v>
      </c>
      <c r="K27" s="9"/>
    </row>
    <row r="28" spans="1:12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2">
      <c r="A29" s="1" t="s">
        <v>28</v>
      </c>
      <c r="B29" s="1">
        <f>SUM(B10:B28)</f>
        <v>14796.890000000001</v>
      </c>
      <c r="C29" s="1">
        <f>SUM(C9:C28)</f>
        <v>1193.7099999999998</v>
      </c>
      <c r="D29" s="1">
        <f t="shared" si="0"/>
        <v>15990.6</v>
      </c>
      <c r="E29" s="17">
        <f>SUM(E9:E28)</f>
        <v>6592.11</v>
      </c>
      <c r="F29" s="1">
        <f>SUM(F9:F28)</f>
        <v>9398.4900000000016</v>
      </c>
      <c r="H29" s="7" t="s">
        <v>56</v>
      </c>
      <c r="I29" s="9" t="s">
        <v>61</v>
      </c>
      <c r="J29" s="21">
        <v>183</v>
      </c>
      <c r="K29" s="7">
        <v>4809.76</v>
      </c>
      <c r="L29" s="7">
        <v>373.33</v>
      </c>
    </row>
    <row r="30" spans="1:12">
      <c r="A30" s="15" t="s">
        <v>62</v>
      </c>
      <c r="F30" s="9" t="s">
        <v>46</v>
      </c>
      <c r="H30" s="7">
        <v>28</v>
      </c>
      <c r="I30" s="9">
        <v>88</v>
      </c>
      <c r="J30" s="21">
        <v>169.5</v>
      </c>
      <c r="K30" s="7">
        <v>211.5</v>
      </c>
      <c r="L30" s="21">
        <v>306.8</v>
      </c>
    </row>
    <row r="31" spans="1:12">
      <c r="A31" s="20" t="s">
        <v>46</v>
      </c>
      <c r="C31" s="9"/>
      <c r="H31" s="7">
        <v>7</v>
      </c>
      <c r="I31" s="9">
        <v>90</v>
      </c>
      <c r="J31" s="7">
        <f>SUM(J29:J30)</f>
        <v>352.5</v>
      </c>
      <c r="K31" s="7">
        <v>228.22</v>
      </c>
      <c r="L31" s="7">
        <f>SUM(L29:L30)</f>
        <v>680.13</v>
      </c>
    </row>
    <row r="32" spans="1:12">
      <c r="A32" s="8" t="s">
        <v>44</v>
      </c>
      <c r="H32" s="7">
        <v>14</v>
      </c>
      <c r="I32" s="9">
        <f>SUM(I30:I31)</f>
        <v>178</v>
      </c>
      <c r="K32" s="21">
        <v>220</v>
      </c>
    </row>
    <row r="33" spans="1:11">
      <c r="A33" s="8" t="s">
        <v>63</v>
      </c>
      <c r="H33" s="21">
        <v>7</v>
      </c>
      <c r="K33" s="7">
        <f>SUM(K29:K32)</f>
        <v>5469.4800000000005</v>
      </c>
    </row>
    <row r="34" spans="1:11">
      <c r="A34" s="8"/>
      <c r="H34" s="21">
        <v>7</v>
      </c>
    </row>
    <row r="35" spans="1:11">
      <c r="A35" s="1" t="s">
        <v>29</v>
      </c>
      <c r="B35" s="1">
        <f>SUM(B29)</f>
        <v>14796.890000000001</v>
      </c>
      <c r="C35" s="1" t="s">
        <v>30</v>
      </c>
      <c r="D35" s="2"/>
      <c r="E35" s="6">
        <v>9398.49</v>
      </c>
      <c r="F35" s="2"/>
      <c r="H35" s="21">
        <v>7</v>
      </c>
    </row>
    <row r="36" spans="1:11">
      <c r="A36" s="1" t="s">
        <v>31</v>
      </c>
      <c r="B36" s="1">
        <f>SUM(C29)</f>
        <v>1193.7099999999998</v>
      </c>
      <c r="C36" s="1" t="s">
        <v>32</v>
      </c>
      <c r="D36" s="2"/>
      <c r="E36" s="6">
        <v>0</v>
      </c>
      <c r="F36" s="2"/>
      <c r="H36" s="21">
        <v>28</v>
      </c>
    </row>
    <row r="37" spans="1:11">
      <c r="A37" s="1" t="s">
        <v>33</v>
      </c>
      <c r="B37" s="1">
        <f>SUM(B35:B36)</f>
        <v>15990.6</v>
      </c>
      <c r="C37" s="1" t="s">
        <v>34</v>
      </c>
      <c r="D37" s="2"/>
      <c r="E37" s="1">
        <f>SUM(E35:E36)</f>
        <v>9398.49</v>
      </c>
      <c r="F37" s="2"/>
      <c r="H37" s="21">
        <v>21</v>
      </c>
    </row>
    <row r="38" spans="1:11">
      <c r="A38" s="1" t="s">
        <v>35</v>
      </c>
      <c r="B38" s="1">
        <f>SUM(E29)</f>
        <v>6592.11</v>
      </c>
      <c r="C38" s="1" t="s">
        <v>36</v>
      </c>
      <c r="D38" s="2"/>
      <c r="E38" s="6"/>
      <c r="F38" s="2"/>
      <c r="H38" s="21">
        <v>14</v>
      </c>
    </row>
    <row r="39" spans="1:11">
      <c r="A39" s="1" t="s">
        <v>37</v>
      </c>
      <c r="B39" s="1">
        <f>SUM(B37-B38)</f>
        <v>9398.4900000000016</v>
      </c>
      <c r="C39" s="1" t="s">
        <v>5</v>
      </c>
      <c r="D39" s="2"/>
      <c r="E39" s="1">
        <f>SUM(E37-E38)</f>
        <v>9398.49</v>
      </c>
      <c r="F39" s="2"/>
      <c r="H39" s="7">
        <f>SUM(H30:H38)</f>
        <v>133</v>
      </c>
    </row>
    <row r="42" spans="1:11">
      <c r="A42" s="1" t="s">
        <v>38</v>
      </c>
      <c r="B42" s="1" t="s">
        <v>39</v>
      </c>
      <c r="C42" s="2"/>
      <c r="D42" s="2"/>
      <c r="E42" s="2"/>
      <c r="F42" s="2"/>
    </row>
    <row r="43" spans="1:11">
      <c r="A43" s="6" t="s">
        <v>40</v>
      </c>
      <c r="B43" s="1" t="s">
        <v>41</v>
      </c>
      <c r="C43" s="2"/>
      <c r="D43" s="2"/>
      <c r="E43" s="2"/>
      <c r="F43" s="2"/>
    </row>
    <row r="45" spans="1:11">
      <c r="A45" s="8"/>
    </row>
    <row r="46" spans="1:11">
      <c r="A4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6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41243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 t="s">
        <v>45</v>
      </c>
      <c r="H4" s="27" t="s">
        <v>65</v>
      </c>
      <c r="I4" s="19"/>
    </row>
    <row r="5" spans="1:11" s="25" customFormat="1">
      <c r="A5" s="22" t="s">
        <v>54</v>
      </c>
      <c r="B5" s="24">
        <v>3</v>
      </c>
      <c r="C5" s="24"/>
      <c r="D5" s="23">
        <f>SUM(B5:C5)</f>
        <v>3</v>
      </c>
      <c r="E5" s="24"/>
      <c r="F5" s="24">
        <f>SUM(D5-E5)</f>
        <v>3</v>
      </c>
      <c r="H5" s="28">
        <f>SUM(F5)</f>
        <v>3</v>
      </c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>
        <f t="shared" ref="H6:H19" si="1">SUM(F6)</f>
        <v>168</v>
      </c>
      <c r="I6" s="9"/>
      <c r="K6" s="21"/>
    </row>
    <row r="7" spans="1:11">
      <c r="A7" s="1" t="s">
        <v>9</v>
      </c>
      <c r="B7" s="1">
        <v>261.79000000000002</v>
      </c>
      <c r="C7" s="2">
        <v>7</v>
      </c>
      <c r="D7" s="23">
        <f t="shared" si="0"/>
        <v>268.79000000000002</v>
      </c>
      <c r="E7" s="17"/>
      <c r="F7" s="1">
        <f t="shared" ref="F7:F24" si="2">SUM(D7-E7)</f>
        <v>268.79000000000002</v>
      </c>
      <c r="H7" s="28">
        <f t="shared" si="1"/>
        <v>268.79000000000002</v>
      </c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2"/>
        <v>137.31</v>
      </c>
      <c r="H8" s="28">
        <f t="shared" si="1"/>
        <v>137.31</v>
      </c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2"/>
        <v>0</v>
      </c>
      <c r="H9" s="28">
        <f t="shared" si="1"/>
        <v>0</v>
      </c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2"/>
        <v>213.09</v>
      </c>
      <c r="H10" s="28">
        <f t="shared" si="1"/>
        <v>213.09</v>
      </c>
      <c r="I10" s="9"/>
    </row>
    <row r="11" spans="1:11">
      <c r="A11" s="1" t="s">
        <v>13</v>
      </c>
      <c r="B11" s="1">
        <v>240.83</v>
      </c>
      <c r="C11" s="2"/>
      <c r="D11" s="23">
        <f t="shared" si="0"/>
        <v>240.83</v>
      </c>
      <c r="E11" s="17">
        <v>14</v>
      </c>
      <c r="F11" s="1">
        <f t="shared" si="2"/>
        <v>226.83</v>
      </c>
      <c r="H11" s="28">
        <f t="shared" si="1"/>
        <v>226.83</v>
      </c>
      <c r="I11" s="9"/>
    </row>
    <row r="12" spans="1:11">
      <c r="A12" s="1" t="s">
        <v>14</v>
      </c>
      <c r="B12" s="1">
        <v>12</v>
      </c>
      <c r="C12" s="2">
        <v>12</v>
      </c>
      <c r="D12" s="23">
        <f t="shared" si="0"/>
        <v>24</v>
      </c>
      <c r="E12" s="17"/>
      <c r="F12" s="1">
        <f t="shared" si="2"/>
        <v>24</v>
      </c>
      <c r="H12" s="28">
        <f t="shared" si="1"/>
        <v>24</v>
      </c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2"/>
        <v>15.32</v>
      </c>
      <c r="H13" s="28">
        <f t="shared" si="1"/>
        <v>15.32</v>
      </c>
      <c r="I13" s="9"/>
    </row>
    <row r="14" spans="1:11">
      <c r="A14" s="1" t="s">
        <v>16</v>
      </c>
      <c r="B14" s="1">
        <v>0</v>
      </c>
      <c r="C14" s="2">
        <v>10</v>
      </c>
      <c r="D14" s="23">
        <f t="shared" si="0"/>
        <v>10</v>
      </c>
      <c r="E14" s="17"/>
      <c r="F14" s="1">
        <f t="shared" si="2"/>
        <v>10</v>
      </c>
      <c r="H14" s="28">
        <f t="shared" si="1"/>
        <v>10</v>
      </c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2"/>
        <v>16</v>
      </c>
      <c r="H15" s="28">
        <f t="shared" si="1"/>
        <v>16</v>
      </c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2"/>
        <v>0</v>
      </c>
      <c r="H16" s="28">
        <f t="shared" si="1"/>
        <v>0</v>
      </c>
      <c r="I16" s="9"/>
      <c r="K16" s="21"/>
    </row>
    <row r="17" spans="1:12">
      <c r="A17" s="6" t="s">
        <v>20</v>
      </c>
      <c r="B17" s="1">
        <v>178</v>
      </c>
      <c r="C17" s="1">
        <v>91</v>
      </c>
      <c r="D17" s="23">
        <f t="shared" si="0"/>
        <v>269</v>
      </c>
      <c r="E17" s="17"/>
      <c r="F17" s="1">
        <f t="shared" si="2"/>
        <v>269</v>
      </c>
      <c r="H17" s="28">
        <f t="shared" si="1"/>
        <v>269</v>
      </c>
      <c r="I17" s="9"/>
      <c r="K17" s="21"/>
    </row>
    <row r="18" spans="1:12">
      <c r="A18" s="6" t="s">
        <v>21</v>
      </c>
      <c r="B18" s="1">
        <v>1045.3699999999999</v>
      </c>
      <c r="C18" s="2"/>
      <c r="D18" s="23">
        <f t="shared" si="0"/>
        <v>1045.3699999999999</v>
      </c>
      <c r="E18" s="17">
        <v>30</v>
      </c>
      <c r="F18" s="1">
        <f t="shared" si="2"/>
        <v>1015.3699999999999</v>
      </c>
      <c r="H18" s="28">
        <f t="shared" si="1"/>
        <v>1015.3699999999999</v>
      </c>
      <c r="I18" s="9"/>
      <c r="J18" s="21"/>
      <c r="K18" s="21"/>
    </row>
    <row r="19" spans="1:12">
      <c r="A19" s="1" t="s">
        <v>22</v>
      </c>
      <c r="B19" s="1">
        <v>2636.16</v>
      </c>
      <c r="C19" s="2"/>
      <c r="D19" s="23">
        <f t="shared" si="0"/>
        <v>2636.16</v>
      </c>
      <c r="E19" s="17">
        <v>838.41</v>
      </c>
      <c r="F19" s="1">
        <f t="shared" si="2"/>
        <v>1797.75</v>
      </c>
      <c r="H19" s="28">
        <f t="shared" si="1"/>
        <v>1797.75</v>
      </c>
      <c r="I19" s="9"/>
      <c r="J19" s="21"/>
    </row>
    <row r="20" spans="1:12">
      <c r="A20" s="6" t="s">
        <v>23</v>
      </c>
      <c r="B20" s="1">
        <v>1194.23</v>
      </c>
      <c r="C20" s="2">
        <v>508.13</v>
      </c>
      <c r="D20" s="23">
        <f t="shared" si="0"/>
        <v>1702.3600000000001</v>
      </c>
      <c r="E20" s="17">
        <v>73.989999999999995</v>
      </c>
      <c r="F20" s="1">
        <f t="shared" si="2"/>
        <v>1628.3700000000001</v>
      </c>
      <c r="G20" t="s">
        <v>64</v>
      </c>
      <c r="H20" s="18">
        <v>2571.2600000000002</v>
      </c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2"/>
        <v>476.78</v>
      </c>
      <c r="H21" s="18">
        <f>SUM(F21)</f>
        <v>476.78</v>
      </c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/>
      <c r="F22" s="1">
        <f t="shared" si="2"/>
        <v>297.56</v>
      </c>
      <c r="H22" s="18">
        <f>SUM(F22)</f>
        <v>297.56</v>
      </c>
      <c r="I22" s="9"/>
      <c r="J22" s="21"/>
    </row>
    <row r="23" spans="1:12">
      <c r="A23" s="6" t="s">
        <v>26</v>
      </c>
      <c r="B23" s="1">
        <v>2462.85</v>
      </c>
      <c r="C23" s="1">
        <v>695.81</v>
      </c>
      <c r="D23" s="23">
        <f t="shared" si="0"/>
        <v>3158.66</v>
      </c>
      <c r="E23" s="17">
        <v>483.97</v>
      </c>
      <c r="F23" s="1">
        <f t="shared" si="2"/>
        <v>2674.6899999999996</v>
      </c>
      <c r="G23" t="s">
        <v>64</v>
      </c>
      <c r="H23" s="18">
        <v>1731.8</v>
      </c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2"/>
        <v>40.200000000000003</v>
      </c>
      <c r="H24" s="9">
        <f>SUM(F24)</f>
        <v>40.200000000000003</v>
      </c>
      <c r="I24" s="9"/>
    </row>
    <row r="25" spans="1:12">
      <c r="A25" s="1" t="s">
        <v>28</v>
      </c>
      <c r="B25" s="1">
        <f>SUM(B5:B24)</f>
        <v>9398.4900000000016</v>
      </c>
      <c r="C25" s="1">
        <f>SUM(C5:C24)</f>
        <v>1323.94</v>
      </c>
      <c r="D25" s="1">
        <f t="shared" ref="D25" si="3">SUM(B25+C25)</f>
        <v>10722.430000000002</v>
      </c>
      <c r="E25" s="17">
        <f>SUM(E5:E24)</f>
        <v>1440.37</v>
      </c>
      <c r="F25" s="1">
        <f>SUM(F5:F24)</f>
        <v>9282.0600000000013</v>
      </c>
      <c r="H25" s="9">
        <f>SUM(H5:H24)</f>
        <v>9282.0600000000013</v>
      </c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46</v>
      </c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9398.4900000000016</v>
      </c>
      <c r="C31" s="1" t="s">
        <v>30</v>
      </c>
      <c r="D31" s="2"/>
      <c r="E31" s="6">
        <v>9282.06</v>
      </c>
      <c r="F31" s="2"/>
      <c r="H31" s="21"/>
    </row>
    <row r="32" spans="1:12">
      <c r="A32" s="1" t="s">
        <v>31</v>
      </c>
      <c r="B32" s="1">
        <f>SUM(C25)</f>
        <v>1323.94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10722.430000000002</v>
      </c>
      <c r="C33" s="1" t="s">
        <v>34</v>
      </c>
      <c r="D33" s="2"/>
      <c r="E33" s="1">
        <f>SUM(E31:E32)</f>
        <v>9282.06</v>
      </c>
      <c r="F33" s="2"/>
      <c r="H33" s="21"/>
    </row>
    <row r="34" spans="1:8">
      <c r="A34" s="1" t="s">
        <v>35</v>
      </c>
      <c r="B34" s="1">
        <f>SUM(E25)</f>
        <v>1440.37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9282.0600000000013</v>
      </c>
      <c r="C35" s="1" t="s">
        <v>5</v>
      </c>
      <c r="D35" s="2"/>
      <c r="E35" s="1">
        <f>SUM(E33-E34)</f>
        <v>9282.06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13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41274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3</v>
      </c>
      <c r="C5" s="24">
        <v>80</v>
      </c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/>
      <c r="F7" s="1">
        <f t="shared" ref="F7:F24" si="1">SUM(D7-E7)</f>
        <v>268.79000000000002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1"/>
        <v>137.31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/>
      <c r="F11" s="1">
        <f t="shared" si="1"/>
        <v>226.83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K16" s="21"/>
    </row>
    <row r="17" spans="1:12">
      <c r="A17" s="6" t="s">
        <v>20</v>
      </c>
      <c r="B17" s="1">
        <v>269</v>
      </c>
      <c r="C17" s="1">
        <v>73</v>
      </c>
      <c r="D17" s="23">
        <f t="shared" si="0"/>
        <v>342</v>
      </c>
      <c r="E17" s="17"/>
      <c r="F17" s="1">
        <f t="shared" si="1"/>
        <v>342</v>
      </c>
      <c r="H17" s="28"/>
      <c r="I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1"/>
      <c r="K18" s="21"/>
    </row>
    <row r="19" spans="1:12">
      <c r="A19" s="1" t="s">
        <v>22</v>
      </c>
      <c r="B19" s="1">
        <v>1797.75</v>
      </c>
      <c r="C19" s="2"/>
      <c r="D19" s="23">
        <f t="shared" si="0"/>
        <v>1797.75</v>
      </c>
      <c r="E19" s="17">
        <v>1636.57</v>
      </c>
      <c r="F19" s="1">
        <f t="shared" si="1"/>
        <v>161.18000000000006</v>
      </c>
      <c r="H19" s="28"/>
      <c r="I19" s="9"/>
      <c r="J19" s="21"/>
    </row>
    <row r="20" spans="1:12">
      <c r="A20" s="6" t="s">
        <v>23</v>
      </c>
      <c r="B20" s="1">
        <v>2571.2600000000002</v>
      </c>
      <c r="C20" s="2">
        <v>2063.06</v>
      </c>
      <c r="D20" s="23">
        <f t="shared" si="0"/>
        <v>4634.32</v>
      </c>
      <c r="E20" s="17">
        <v>2592.48</v>
      </c>
      <c r="F20" s="1">
        <f t="shared" si="1"/>
        <v>2041.8399999999997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>
        <v>200</v>
      </c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1731.8</v>
      </c>
      <c r="C23" s="1">
        <v>290.73</v>
      </c>
      <c r="D23" s="23">
        <f t="shared" si="0"/>
        <v>2022.53</v>
      </c>
      <c r="E23" s="17">
        <v>954.08</v>
      </c>
      <c r="F23" s="1">
        <f t="shared" si="1"/>
        <v>1068.4499999999998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9282.0600000000013</v>
      </c>
      <c r="C25" s="1">
        <f>SUM(C5:C24)</f>
        <v>2506.79</v>
      </c>
      <c r="D25" s="1">
        <f t="shared" ref="D25" si="2">SUM(B25+C25)</f>
        <v>11788.850000000002</v>
      </c>
      <c r="E25" s="17">
        <f>SUM(E5:E24)</f>
        <v>5383.13</v>
      </c>
      <c r="F25" s="1">
        <f>SUM(F5:F24)</f>
        <v>6405.7199999999993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68</v>
      </c>
      <c r="C27" s="9"/>
      <c r="I27" s="9"/>
    </row>
    <row r="28" spans="1:12">
      <c r="A28" s="8" t="s">
        <v>66</v>
      </c>
      <c r="I28" s="9"/>
      <c r="K28" s="21"/>
    </row>
    <row r="29" spans="1:12">
      <c r="A29" s="8" t="s">
        <v>67</v>
      </c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9282.0600000000013</v>
      </c>
      <c r="C31" s="1" t="s">
        <v>30</v>
      </c>
      <c r="D31" s="2"/>
      <c r="E31" s="6">
        <v>6734.72</v>
      </c>
      <c r="F31" s="2"/>
      <c r="H31" s="21"/>
    </row>
    <row r="32" spans="1:12">
      <c r="A32" s="1" t="s">
        <v>31</v>
      </c>
      <c r="B32" s="1">
        <f>SUM(C25)</f>
        <v>2506.79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11788.850000000002</v>
      </c>
      <c r="C33" s="1" t="s">
        <v>34</v>
      </c>
      <c r="D33" s="2"/>
      <c r="E33" s="1">
        <f>SUM(E31:E32)</f>
        <v>6734.72</v>
      </c>
      <c r="F33" s="2"/>
      <c r="H33" s="21"/>
    </row>
    <row r="34" spans="1:8">
      <c r="A34" s="1" t="s">
        <v>35</v>
      </c>
      <c r="B34" s="1">
        <f>SUM(E25)</f>
        <v>5383.13</v>
      </c>
      <c r="C34" s="1" t="s">
        <v>36</v>
      </c>
      <c r="D34" s="2"/>
      <c r="E34" s="6">
        <v>329</v>
      </c>
      <c r="F34" s="2"/>
      <c r="H34" s="21"/>
    </row>
    <row r="35" spans="1:8">
      <c r="A35" s="1" t="s">
        <v>37</v>
      </c>
      <c r="B35" s="1">
        <f>SUM(B33-B34)</f>
        <v>6405.7200000000021</v>
      </c>
      <c r="C35" s="1" t="s">
        <v>5</v>
      </c>
      <c r="D35" s="2"/>
      <c r="E35" s="1">
        <f>SUM(E33-E34)</f>
        <v>6405.72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opLeftCell="A20" workbookViewId="0">
      <selection activeCell="A2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41305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>
        <v>134</v>
      </c>
      <c r="F6" s="1">
        <f>SUM(D6-E6)</f>
        <v>34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>
        <v>124</v>
      </c>
      <c r="F7" s="1">
        <f t="shared" ref="F7:F24" si="1">SUM(D7-E7)</f>
        <v>144.79000000000002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>
        <v>114</v>
      </c>
      <c r="F8" s="1">
        <f t="shared" si="1"/>
        <v>23.310000000000002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>
        <v>174</v>
      </c>
      <c r="F11" s="1">
        <f t="shared" si="1"/>
        <v>52.830000000000013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J16" s="9"/>
      <c r="K16" s="21"/>
    </row>
    <row r="17" spans="1:12">
      <c r="A17" s="6" t="s">
        <v>20</v>
      </c>
      <c r="B17" s="1">
        <v>342</v>
      </c>
      <c r="C17" s="1">
        <v>233</v>
      </c>
      <c r="D17" s="23">
        <f t="shared" si="0"/>
        <v>575</v>
      </c>
      <c r="E17" s="17"/>
      <c r="F17" s="1">
        <f t="shared" si="1"/>
        <v>575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161.18</v>
      </c>
      <c r="C19" s="2">
        <v>1000</v>
      </c>
      <c r="D19" s="23">
        <f t="shared" si="0"/>
        <v>1161.18</v>
      </c>
      <c r="E19" s="17">
        <v>62.51</v>
      </c>
      <c r="F19" s="1">
        <f t="shared" si="1"/>
        <v>1098.67</v>
      </c>
      <c r="H19" s="28"/>
      <c r="I19" s="9"/>
      <c r="J19" s="21"/>
    </row>
    <row r="20" spans="1:12">
      <c r="A20" s="6" t="s">
        <v>23</v>
      </c>
      <c r="B20" s="1">
        <v>2041.84</v>
      </c>
      <c r="C20" s="2">
        <v>10</v>
      </c>
      <c r="D20" s="23">
        <f t="shared" si="0"/>
        <v>2051.84</v>
      </c>
      <c r="E20" s="17">
        <v>59.9</v>
      </c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1068.45</v>
      </c>
      <c r="C23" s="1">
        <v>496.97</v>
      </c>
      <c r="D23" s="23">
        <f t="shared" si="0"/>
        <v>1565.42</v>
      </c>
      <c r="E23" s="17"/>
      <c r="F23" s="1">
        <f t="shared" si="1"/>
        <v>1565.42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6405.7199999999993</v>
      </c>
      <c r="C25" s="1">
        <f>SUM(C5:C24)</f>
        <v>1739.97</v>
      </c>
      <c r="D25" s="1">
        <f t="shared" ref="D25" si="2">SUM(B25+C25)</f>
        <v>8145.69</v>
      </c>
      <c r="E25" s="17">
        <f>SUM(E5:E24)</f>
        <v>668.41</v>
      </c>
      <c r="F25" s="1">
        <f>SUM(F5:F24)</f>
        <v>7477.28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6405.7199999999993</v>
      </c>
      <c r="C31" s="1" t="s">
        <v>30</v>
      </c>
      <c r="D31" s="2"/>
      <c r="E31" s="6">
        <v>7477.28</v>
      </c>
      <c r="F31" s="2"/>
      <c r="H31" s="21"/>
    </row>
    <row r="32" spans="1:12">
      <c r="A32" s="1" t="s">
        <v>31</v>
      </c>
      <c r="B32" s="1">
        <f>SUM(C25)</f>
        <v>1739.97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8145.69</v>
      </c>
      <c r="C33" s="1" t="s">
        <v>34</v>
      </c>
      <c r="D33" s="2"/>
      <c r="E33" s="1">
        <f>SUM(E31:E32)</f>
        <v>7477.28</v>
      </c>
      <c r="F33" s="2"/>
      <c r="H33" s="21"/>
    </row>
    <row r="34" spans="1:8">
      <c r="A34" s="1" t="s">
        <v>35</v>
      </c>
      <c r="B34" s="1">
        <f>SUM(E25)</f>
        <v>668.41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7477.28</v>
      </c>
      <c r="C35" s="1" t="s">
        <v>5</v>
      </c>
      <c r="D35" s="2"/>
      <c r="E35" s="1">
        <f>SUM(E33-E34)</f>
        <v>7477.28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opLeftCell="A19" workbookViewId="0">
      <selection activeCell="A19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41333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34</v>
      </c>
      <c r="C6" s="2">
        <v>175</v>
      </c>
      <c r="D6" s="23">
        <f t="shared" ref="D6:D24" si="0">SUM(B6:C6)</f>
        <v>209</v>
      </c>
      <c r="E6" s="17"/>
      <c r="F6" s="1">
        <f>SUM(D6-E6)</f>
        <v>209</v>
      </c>
      <c r="H6" s="28"/>
      <c r="I6" s="9"/>
      <c r="K6" s="21"/>
    </row>
    <row r="7" spans="1:11">
      <c r="A7" s="1" t="s">
        <v>9</v>
      </c>
      <c r="B7" s="1">
        <v>144.79</v>
      </c>
      <c r="C7" s="2">
        <v>174.75</v>
      </c>
      <c r="D7" s="23">
        <f t="shared" si="0"/>
        <v>319.53999999999996</v>
      </c>
      <c r="E7" s="17"/>
      <c r="F7" s="1">
        <f t="shared" ref="F7:F24" si="1">SUM(D7-E7)</f>
        <v>319.53999999999996</v>
      </c>
      <c r="H7" s="28"/>
      <c r="I7" s="9"/>
      <c r="K7" s="21"/>
    </row>
    <row r="8" spans="1:11">
      <c r="A8" s="1" t="s">
        <v>10</v>
      </c>
      <c r="B8" s="1">
        <v>23.31</v>
      </c>
      <c r="C8" s="2">
        <v>133</v>
      </c>
      <c r="D8" s="23">
        <f t="shared" si="0"/>
        <v>156.31</v>
      </c>
      <c r="E8" s="17"/>
      <c r="F8" s="1">
        <f t="shared" si="1"/>
        <v>156.31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52.83</v>
      </c>
      <c r="C11" s="2">
        <v>182</v>
      </c>
      <c r="D11" s="23">
        <f t="shared" si="0"/>
        <v>234.82999999999998</v>
      </c>
      <c r="E11" s="17"/>
      <c r="F11" s="1">
        <f t="shared" si="1"/>
        <v>234.82999999999998</v>
      </c>
      <c r="H11" s="28"/>
      <c r="I11" s="9"/>
      <c r="J11" s="21"/>
    </row>
    <row r="12" spans="1:11">
      <c r="A12" s="1" t="s">
        <v>14</v>
      </c>
      <c r="B12" s="1">
        <v>24</v>
      </c>
      <c r="C12" s="2">
        <v>10.8</v>
      </c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>
        <v>85</v>
      </c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575</v>
      </c>
      <c r="C17" s="1">
        <v>737.59</v>
      </c>
      <c r="D17" s="23">
        <f t="shared" si="0"/>
        <v>1312.5900000000001</v>
      </c>
      <c r="E17" s="17"/>
      <c r="F17" s="1">
        <f t="shared" si="1"/>
        <v>1312.5900000000001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1098.67</v>
      </c>
      <c r="C19" s="2"/>
      <c r="D19" s="23">
        <f t="shared" si="0"/>
        <v>1098.67</v>
      </c>
      <c r="E19" s="17">
        <v>503.55</v>
      </c>
      <c r="F19" s="1">
        <f t="shared" si="1"/>
        <v>595.12000000000012</v>
      </c>
      <c r="H19" s="28"/>
      <c r="I19" s="9"/>
      <c r="J19" s="21"/>
    </row>
    <row r="20" spans="1:12">
      <c r="A20" s="6" t="s">
        <v>23</v>
      </c>
      <c r="B20" s="1">
        <v>1991.94</v>
      </c>
      <c r="C20" s="2"/>
      <c r="D20" s="23">
        <f t="shared" si="0"/>
        <v>1991.94</v>
      </c>
      <c r="E20" s="17"/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1565.42</v>
      </c>
      <c r="C23" s="1">
        <v>100.51</v>
      </c>
      <c r="D23" s="23">
        <f t="shared" si="0"/>
        <v>1665.93</v>
      </c>
      <c r="E23" s="17"/>
      <c r="F23" s="1">
        <f t="shared" si="1"/>
        <v>1665.93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7477.28</v>
      </c>
      <c r="C25" s="1">
        <f>SUM(C5:C24)</f>
        <v>1598.6499999999999</v>
      </c>
      <c r="D25" s="1">
        <f t="shared" ref="D25" si="2">SUM(B25+C25)</f>
        <v>9075.93</v>
      </c>
      <c r="E25" s="17">
        <f>SUM(E5:E24)</f>
        <v>503.55</v>
      </c>
      <c r="F25" s="1">
        <f>SUM(F5:F24)</f>
        <v>8572.380000000001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7477.28</v>
      </c>
      <c r="C31" s="1" t="s">
        <v>30</v>
      </c>
      <c r="D31" s="2"/>
      <c r="E31" s="6">
        <v>8572.3799999999992</v>
      </c>
      <c r="F31" s="2"/>
      <c r="H31" s="21"/>
    </row>
    <row r="32" spans="1:12">
      <c r="A32" s="1" t="s">
        <v>31</v>
      </c>
      <c r="B32" s="1">
        <f>SUM(C25)</f>
        <v>1598.6499999999999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9075.93</v>
      </c>
      <c r="C33" s="1" t="s">
        <v>34</v>
      </c>
      <c r="D33" s="2"/>
      <c r="E33" s="1">
        <f>SUM(E31:E32)</f>
        <v>8572.3799999999992</v>
      </c>
      <c r="F33" s="2"/>
      <c r="H33" s="21"/>
    </row>
    <row r="34" spans="1:8">
      <c r="A34" s="1" t="s">
        <v>35</v>
      </c>
      <c r="B34" s="1">
        <f>SUM(E25)</f>
        <v>503.55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8572.380000000001</v>
      </c>
      <c r="C35" s="1" t="s">
        <v>5</v>
      </c>
      <c r="D35" s="2"/>
      <c r="E35" s="1">
        <f>SUM(E33-E34)</f>
        <v>8572.3799999999992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topLeftCell="A16" workbookViewId="0">
      <selection activeCell="A16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41364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209</v>
      </c>
      <c r="C6" s="2">
        <v>14</v>
      </c>
      <c r="D6" s="23">
        <f t="shared" ref="D6:D25" si="0">SUM(B6:C6)</f>
        <v>223</v>
      </c>
      <c r="E6" s="17">
        <v>114</v>
      </c>
      <c r="F6" s="1">
        <f>SUM(D6-E6)</f>
        <v>109</v>
      </c>
      <c r="H6" s="28"/>
      <c r="I6" s="9"/>
      <c r="K6" s="21"/>
    </row>
    <row r="7" spans="1:11">
      <c r="A7" s="1" t="s">
        <v>9</v>
      </c>
      <c r="B7" s="1">
        <v>319.54000000000002</v>
      </c>
      <c r="C7" s="2"/>
      <c r="D7" s="23">
        <f t="shared" si="0"/>
        <v>319.54000000000002</v>
      </c>
      <c r="E7" s="17">
        <v>114</v>
      </c>
      <c r="F7" s="1">
        <f t="shared" ref="F7:F25" si="1">SUM(D7-E7)</f>
        <v>205.54000000000002</v>
      </c>
      <c r="H7" s="28"/>
      <c r="I7" s="9"/>
      <c r="K7" s="21"/>
    </row>
    <row r="8" spans="1:11">
      <c r="A8" s="1" t="s">
        <v>10</v>
      </c>
      <c r="B8" s="1">
        <v>156.31</v>
      </c>
      <c r="C8" s="2"/>
      <c r="D8" s="23">
        <f t="shared" si="0"/>
        <v>156.31</v>
      </c>
      <c r="E8" s="17">
        <v>102</v>
      </c>
      <c r="F8" s="1">
        <f t="shared" si="1"/>
        <v>54.31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234.83</v>
      </c>
      <c r="C11" s="2"/>
      <c r="D11" s="23">
        <f t="shared" si="0"/>
        <v>234.83</v>
      </c>
      <c r="E11" s="17">
        <v>180</v>
      </c>
      <c r="F11" s="1">
        <f t="shared" si="1"/>
        <v>54.830000000000013</v>
      </c>
      <c r="H11" s="28"/>
      <c r="I11" s="9"/>
      <c r="J11" s="21"/>
    </row>
    <row r="12" spans="1:11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1312.59</v>
      </c>
      <c r="C17" s="1">
        <v>399.37</v>
      </c>
      <c r="D17" s="23">
        <f t="shared" si="0"/>
        <v>1711.96</v>
      </c>
      <c r="E17" s="17"/>
      <c r="F17" s="1">
        <f t="shared" si="1"/>
        <v>1711.96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595.12</v>
      </c>
      <c r="C19" s="2"/>
      <c r="D19" s="23">
        <f t="shared" si="0"/>
        <v>595.12</v>
      </c>
      <c r="E19" s="17">
        <v>80.77</v>
      </c>
      <c r="F19" s="1">
        <f t="shared" si="1"/>
        <v>514.35</v>
      </c>
      <c r="H19" s="28"/>
      <c r="I19" s="9"/>
      <c r="J19" s="21"/>
    </row>
    <row r="20" spans="1:12">
      <c r="A20" s="6" t="s">
        <v>23</v>
      </c>
      <c r="B20" s="1">
        <v>1991.94</v>
      </c>
      <c r="C20" s="2">
        <v>74.5</v>
      </c>
      <c r="D20" s="23">
        <f t="shared" si="0"/>
        <v>2066.44</v>
      </c>
      <c r="E20" s="17">
        <v>359.13</v>
      </c>
      <c r="F20" s="1">
        <f t="shared" si="1"/>
        <v>1707.31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1665.93</v>
      </c>
      <c r="C23" s="1">
        <v>481.38</v>
      </c>
      <c r="D23" s="23">
        <f t="shared" si="0"/>
        <v>2147.31</v>
      </c>
      <c r="E23" s="17">
        <v>132.19999999999999</v>
      </c>
      <c r="F23" s="1">
        <f t="shared" si="1"/>
        <v>2015.11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6" t="s">
        <v>69</v>
      </c>
      <c r="B25" s="1">
        <v>0</v>
      </c>
      <c r="C25" s="2">
        <v>220</v>
      </c>
      <c r="D25" s="23">
        <f t="shared" si="0"/>
        <v>220</v>
      </c>
      <c r="E25" s="17"/>
      <c r="F25" s="1">
        <f t="shared" si="1"/>
        <v>220</v>
      </c>
      <c r="H25" s="9"/>
      <c r="I25" s="9"/>
    </row>
    <row r="26" spans="1:12">
      <c r="A26" s="1" t="s">
        <v>28</v>
      </c>
      <c r="B26" s="1">
        <f>SUM(B5:B25)</f>
        <v>8572.380000000001</v>
      </c>
      <c r="C26" s="1">
        <f>SUM(C5:C25)</f>
        <v>1189.25</v>
      </c>
      <c r="D26" s="1">
        <f t="shared" ref="D26" si="2">SUM(B26+C26)</f>
        <v>9761.630000000001</v>
      </c>
      <c r="E26" s="17">
        <f>SUM(E5:E24)</f>
        <v>1082.0999999999999</v>
      </c>
      <c r="F26" s="1">
        <f>SUM(F5:F25)</f>
        <v>8679.5300000000025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2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8572.380000000001</v>
      </c>
      <c r="C32" s="1" t="s">
        <v>30</v>
      </c>
      <c r="D32" s="2"/>
      <c r="E32" s="6">
        <v>8679.5300000000007</v>
      </c>
      <c r="F32" s="2"/>
      <c r="H32" s="21"/>
    </row>
    <row r="33" spans="1:8">
      <c r="A33" s="1" t="s">
        <v>31</v>
      </c>
      <c r="B33" s="1">
        <f>SUM(C26)</f>
        <v>1189.25</v>
      </c>
      <c r="C33" s="1" t="s">
        <v>32</v>
      </c>
      <c r="D33" s="2"/>
      <c r="E33" s="6">
        <v>0</v>
      </c>
      <c r="F33" s="2"/>
      <c r="H33" s="21"/>
    </row>
    <row r="34" spans="1:8">
      <c r="A34" s="1" t="s">
        <v>33</v>
      </c>
      <c r="B34" s="1">
        <f>SUM(B32:B33)</f>
        <v>9761.630000000001</v>
      </c>
      <c r="C34" s="1" t="s">
        <v>34</v>
      </c>
      <c r="D34" s="2"/>
      <c r="E34" s="1">
        <f>SUM(E32:E33)</f>
        <v>8679.5300000000007</v>
      </c>
      <c r="F34" s="2"/>
      <c r="H34" s="21"/>
    </row>
    <row r="35" spans="1:8">
      <c r="A35" s="1" t="s">
        <v>35</v>
      </c>
      <c r="B35" s="1">
        <f>SUM(E26)</f>
        <v>1082.0999999999999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8679.5300000000007</v>
      </c>
      <c r="C36" s="1" t="s">
        <v>5</v>
      </c>
      <c r="D36" s="2"/>
      <c r="E36" s="1">
        <f>SUM(E34-E35)</f>
        <v>8679.5300000000007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712</vt:lpstr>
      <vt:lpstr>812</vt:lpstr>
      <vt:lpstr>912</vt:lpstr>
      <vt:lpstr>1012</vt:lpstr>
      <vt:lpstr>1112</vt:lpstr>
      <vt:lpstr>1212</vt:lpstr>
      <vt:lpstr>113</vt:lpstr>
      <vt:lpstr>213</vt:lpstr>
      <vt:lpstr>313</vt:lpstr>
      <vt:lpstr>413</vt:lpstr>
      <vt:lpstr>513</vt:lpstr>
      <vt:lpstr>613</vt:lpstr>
      <vt:lpstr>713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2013-06-05T15:23:49Z</cp:lastPrinted>
  <dcterms:created xsi:type="dcterms:W3CDTF">2012-08-30T15:54:16Z</dcterms:created>
  <dcterms:modified xsi:type="dcterms:W3CDTF">2013-09-03T19:18:55Z</dcterms:modified>
</cp:coreProperties>
</file>