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<sst xmlns="http://schemas.openxmlformats.org/spreadsheetml/2006/main" count="78" uniqueCount="37">
  <si>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</si>
  <si>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</si>
  <si>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</si>
  <si>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</si>
  <si>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</si>
  <si>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</si>
  <si>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</si>
  <si>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</si>
  <si>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</si>
  <si>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</si>
  <si>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</si>
  <si>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</si>
  <si>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</si>
  <si>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</si>
  <si>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</si>
  <si>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</si>
  <si>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</si>
  <si>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</si>
  <si>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</si>
  <si>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</si>
  <si>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</si>
  <si>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</si>
  <si>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</si>
  <si>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</si>
  <si>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</si>
  <si>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</si>
  <si>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</si>
  <si>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</si>
  <si>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</si>
  <si>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</si>
  <si>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</si>
  <si>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</si>
  <si>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</si>
  <si>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</si>
  <si>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</si>
  <si>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JULY, 2013</t>
  </si>
  <si>
    <t>August 4,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</si>
</sst>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342130.61</v>
      </c>
      <c r="C8" s="10">
        <v>201313.11</v>
      </c>
      <c r="D8" s="12">
        <v>-6604.48</v>
      </c>
      <c r="E8" s="12">
        <v>33300.4</v>
      </c>
      <c r="F8" s="12">
        <v>89991.41</v>
      </c>
      <c r="G8" s="12">
        <v>18496.89</v>
      </c>
      <c r="H8" s="12">
        <v>5633.28</v>
      </c>
    </row>
    <row r="9" spans="1:8" ht="18">
      <c r="A9" s="7" t="s">
        <v>16</v>
      </c>
      <c r="B9" s="9">
        <f>SUM(C9:H9)</f>
        <v>0</v>
      </c>
      <c r="C9" s="11">
        <v>0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342130.61</v>
      </c>
      <c r="C11" s="8">
        <f aca="true" t="shared" si="0" ref="C11:H11">SUM(C8:C10)</f>
        <v>201313.11</v>
      </c>
      <c r="D11" s="10">
        <f t="shared" si="0"/>
        <v>-6604.48</v>
      </c>
      <c r="E11" s="10">
        <f t="shared" si="0"/>
        <v>33300.4</v>
      </c>
      <c r="F11" s="10">
        <f t="shared" si="0"/>
        <v>89991.41</v>
      </c>
      <c r="G11" s="10">
        <f t="shared" si="0"/>
        <v>18496.89</v>
      </c>
      <c r="H11" s="10">
        <f t="shared" si="0"/>
        <v>5633.28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57892.670000000006</v>
      </c>
      <c r="C13" s="9">
        <v>46507.82</v>
      </c>
      <c r="D13" s="11">
        <v>0</v>
      </c>
      <c r="E13" s="11">
        <v>8554.4</v>
      </c>
      <c r="F13" s="11">
        <v>2826</v>
      </c>
      <c r="G13" s="11">
        <v>2.94</v>
      </c>
      <c r="H13" s="11">
        <v>1.51</v>
      </c>
      <c r="I13" s="11" t="s">
        <v>14</v>
      </c>
    </row>
    <row r="14" spans="1:9" ht="18">
      <c r="A14" s="7" t="s">
        <v>29</v>
      </c>
      <c r="B14" s="9">
        <f>SUM(C14:H14)</f>
        <v>-6131.84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-6131.84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67722.58</v>
      </c>
      <c r="C17" s="14">
        <v>48085.13</v>
      </c>
      <c r="D17" s="11">
        <v>3665.56</v>
      </c>
      <c r="E17" s="11">
        <v>14595</v>
      </c>
      <c r="F17" s="11">
        <v>0</v>
      </c>
      <c r="G17" s="11">
        <v>0</v>
      </c>
      <c r="H17" s="11">
        <v>1376.89</v>
      </c>
    </row>
    <row r="18" spans="1:8" ht="18">
      <c r="A18" s="7" t="s">
        <v>28</v>
      </c>
      <c r="B18" s="8">
        <f>SUM(C18:H18)</f>
        <v>16102.050000000001</v>
      </c>
      <c r="C18" s="9">
        <f>SUM(12809.22-550.58)</f>
        <v>12258.64</v>
      </c>
      <c r="D18" s="11">
        <v>2469.38</v>
      </c>
      <c r="E18" s="11">
        <v>0</v>
      </c>
      <c r="F18" s="11">
        <v>0</v>
      </c>
      <c r="G18" s="11">
        <v>300</v>
      </c>
      <c r="H18" s="11">
        <v>1074.03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322330.49</v>
      </c>
      <c r="C22" s="8">
        <f>SUM(C25-C23)</f>
        <v>187477.15999999997</v>
      </c>
      <c r="D22" s="8">
        <f>SUM(D11+D13+D14+D16-D17-D18-D19)</f>
        <v>-12739.419999999998</v>
      </c>
      <c r="E22" s="8">
        <f>SUM(E11+E13+E14-E17-E18)</f>
        <v>27259.800000000003</v>
      </c>
      <c r="F22" s="8">
        <f>SUM(F11+F13+F14-F17-F18-F19)</f>
        <v>92817.41</v>
      </c>
      <c r="G22" s="8">
        <f>SUM(G11+G13+G14-G17-G18-G19)</f>
        <v>18199.829999999998</v>
      </c>
      <c r="H22" s="8">
        <f>SUM(H11+H13-H14-H17-H18)</f>
        <v>9315.710000000001</v>
      </c>
    </row>
    <row r="23" spans="1:8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322330.49</v>
      </c>
      <c r="C25" s="8">
        <f>SUM(C11+C13+C14+C15-C17-C18-C19)</f>
        <v>187477.15999999997</v>
      </c>
      <c r="D25" s="8">
        <f>SUM(D22)</f>
        <v>-12739.419999999998</v>
      </c>
      <c r="E25" s="13">
        <f>SUM(E22:E23)</f>
        <v>27259.800000000003</v>
      </c>
      <c r="F25" s="13">
        <f>SUM(F22:F23)</f>
        <v>92817.41</v>
      </c>
      <c r="G25" s="13">
        <f>SUM(G22:G23)</f>
        <v>18199.829999999998</v>
      </c>
      <c r="H25" s="13">
        <f>SUM(H22:H23)</f>
        <v>9315.710000000001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341541.33</v>
      </c>
      <c r="C28" s="19" t="s">
        <v>14</v>
      </c>
      <c r="D28" s="19"/>
      <c r="E28" s="13" t="s">
        <v>14</v>
      </c>
      <c r="F28" s="7"/>
      <c r="G28" s="7"/>
      <c r="H28" s="5"/>
    </row>
    <row r="29" spans="1:8" ht="18">
      <c r="A29" s="7"/>
      <c r="B29" s="7"/>
      <c r="C29" s="7" t="s">
        <v>14</v>
      </c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7446.28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11764.56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322330.49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322330.49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rrouse</cp:lastModifiedBy>
  <cp:lastPrinted>2013-08-04T23:55:36Z</cp:lastPrinted>
  <dcterms:created xsi:type="dcterms:W3CDTF">2000-03-07T16:55:20Z</dcterms:created>
  <dcterms:modified xsi:type="dcterms:W3CDTF">2013-08-05T01:01:36Z</dcterms:modified>
  <cp:category/>
  <cp:version/>
  <cp:contentType/>
  <cp:contentStatus/>
</cp:coreProperties>
</file>