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<sst xmlns="http://schemas.openxmlformats.org/spreadsheetml/2006/main" count="78" uniqueCount="37">
  <si>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</si>
  <si>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</si>
  <si>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</si>
  <si>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</si>
  <si>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</si>
  <si>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</si>
  <si>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</si>
  <si>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</si>
  <si>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</si>
  <si>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</si>
  <si>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</si>
  <si>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</si>
  <si>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</si>
  <si>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</si>
  <si>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</si>
  <si>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</si>
  <si>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</si>
  <si>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</si>
  <si>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</si>
  <si>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</si>
  <si>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</si>
  <si>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</si>
  <si>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</si>
  <si>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</si>
  <si>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</si>
  <si>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</si>
  <si>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</si>
  <si>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</si>
  <si>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</si>
  <si>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</si>
  <si>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</si>
  <si>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</si>
  <si>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</si>
  <si>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</si>
  <si>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</si>
  <si>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July 3, 2013</t>
  </si>
  <si>
    <t>JUNE,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</si>
</sst>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2">
      <selection activeCell="A4" sqref="A4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36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523247.38</v>
      </c>
      <c r="C8" s="10">
        <v>370702.41</v>
      </c>
      <c r="D8" s="12">
        <v>1973.08</v>
      </c>
      <c r="E8" s="12">
        <v>39543.08</v>
      </c>
      <c r="F8" s="12">
        <v>85334.45</v>
      </c>
      <c r="G8" s="12">
        <v>22385.23</v>
      </c>
      <c r="H8" s="12">
        <v>3309.13</v>
      </c>
    </row>
    <row r="9" spans="1:8" ht="18">
      <c r="A9" s="7" t="s">
        <v>16</v>
      </c>
      <c r="B9" s="9">
        <f>SUM(C9:H9)</f>
        <v>0</v>
      </c>
      <c r="C9" s="11">
        <v>0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523247.38</v>
      </c>
      <c r="C11" s="8">
        <f aca="true" t="shared" si="0" ref="C11:H11">SUM(C8:C10)</f>
        <v>370702.41</v>
      </c>
      <c r="D11" s="10">
        <f t="shared" si="0"/>
        <v>1973.08</v>
      </c>
      <c r="E11" s="10">
        <f t="shared" si="0"/>
        <v>39543.08</v>
      </c>
      <c r="F11" s="10">
        <f t="shared" si="0"/>
        <v>85334.45</v>
      </c>
      <c r="G11" s="10">
        <f t="shared" si="0"/>
        <v>22385.23</v>
      </c>
      <c r="H11" s="10">
        <f t="shared" si="0"/>
        <v>3309.13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96648.69000000002</v>
      </c>
      <c r="C13" s="9">
        <v>61853.95</v>
      </c>
      <c r="D13" s="11">
        <v>22590.63</v>
      </c>
      <c r="E13" s="11">
        <v>5.32</v>
      </c>
      <c r="F13" s="11">
        <v>4656.96</v>
      </c>
      <c r="G13" s="11">
        <v>2.96</v>
      </c>
      <c r="H13" s="11">
        <v>7538.87</v>
      </c>
      <c r="I13" s="11" t="s">
        <v>14</v>
      </c>
    </row>
    <row r="14" spans="1:9" ht="18">
      <c r="A14" s="7" t="s">
        <v>29</v>
      </c>
      <c r="B14" s="9">
        <f>SUM(C14:H14)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267501.02</v>
      </c>
      <c r="C17" s="14">
        <v>216282.37</v>
      </c>
      <c r="D17" s="11">
        <v>34490.6</v>
      </c>
      <c r="E17" s="11">
        <v>6248</v>
      </c>
      <c r="F17" s="11">
        <v>0</v>
      </c>
      <c r="G17" s="11">
        <v>4191.3</v>
      </c>
      <c r="H17" s="11">
        <v>6288.75</v>
      </c>
    </row>
    <row r="18" spans="1:8" ht="18">
      <c r="A18" s="7" t="s">
        <v>28</v>
      </c>
      <c r="B18" s="8">
        <f>SUM(C18:H18)</f>
        <v>10264.41</v>
      </c>
      <c r="C18" s="9">
        <f>SUM(2664.33-17625.18)*-1</f>
        <v>14960.85</v>
      </c>
      <c r="D18" s="11">
        <f>SUM(-2469.38-853.03)</f>
        <v>-3322.41</v>
      </c>
      <c r="E18" s="11">
        <v>0</v>
      </c>
      <c r="F18" s="11">
        <v>0</v>
      </c>
      <c r="G18" s="11">
        <v>-300</v>
      </c>
      <c r="H18" s="11">
        <v>-1074.03</v>
      </c>
    </row>
    <row r="19" spans="1:8" ht="18">
      <c r="A19" s="7" t="s">
        <v>31</v>
      </c>
      <c r="B19" s="8">
        <f>SUM(C19:H19)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342130.64</v>
      </c>
      <c r="C22" s="8">
        <f>SUM(C25-C23)</f>
        <v>201313.13999999998</v>
      </c>
      <c r="D22" s="8">
        <f>SUM(D11+D13+D14+D16-D17-D18-D19)</f>
        <v>-6604.48</v>
      </c>
      <c r="E22" s="8">
        <f>SUM(E11+E13+E14-E17-E18)</f>
        <v>33300.4</v>
      </c>
      <c r="F22" s="8">
        <f>SUM(F11+F13+F14-F17-F18-F19)</f>
        <v>89991.41</v>
      </c>
      <c r="G22" s="8">
        <f>SUM(G11+G13+G14-G17-G18-G19)</f>
        <v>18496.89</v>
      </c>
      <c r="H22" s="8">
        <f>SUM(H11+H13-H14-H17-H18)</f>
        <v>5633.28</v>
      </c>
    </row>
    <row r="23" spans="1:8" ht="18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342130.64</v>
      </c>
      <c r="C25" s="8">
        <f>SUM(C11+C13+C14+C15-C17-C18-C19)</f>
        <v>201313.13999999998</v>
      </c>
      <c r="D25" s="8">
        <f>SUM(D22)</f>
        <v>-6604.48</v>
      </c>
      <c r="E25" s="13">
        <f>SUM(E22:E23)</f>
        <v>33300.4</v>
      </c>
      <c r="F25" s="13">
        <f>SUM(F22:F23)</f>
        <v>89991.41</v>
      </c>
      <c r="G25" s="13">
        <f>SUM(G22:G23)</f>
        <v>18496.89</v>
      </c>
      <c r="H25" s="13">
        <f>SUM(H22:H23)</f>
        <v>5633.28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397086.89</v>
      </c>
      <c r="C28" s="19" t="s">
        <v>14</v>
      </c>
      <c r="D28" s="19"/>
      <c r="E28" s="13" t="s">
        <v>14</v>
      </c>
      <c r="F28" s="7"/>
      <c r="G28" s="7"/>
      <c r="H28" s="5"/>
    </row>
    <row r="29" spans="1:8" ht="18">
      <c r="A29" s="7"/>
      <c r="B29" s="7"/>
      <c r="C29" s="7" t="s">
        <v>14</v>
      </c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11111.67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43844.61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342130.61000000004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342130.61000000004</v>
      </c>
      <c r="C39" s="5"/>
      <c r="D39" s="5"/>
      <c r="E39" s="5"/>
      <c r="F39" s="5"/>
      <c r="G39" s="5"/>
      <c r="H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 t="s">
        <v>14</v>
      </c>
    </row>
    <row r="46" ht="15">
      <c r="A46" s="2"/>
    </row>
    <row r="47" spans="1:3" ht="18">
      <c r="A47" s="7" t="s">
        <v>19</v>
      </c>
      <c r="B47" s="1"/>
      <c r="C47" s="15" t="s">
        <v>35</v>
      </c>
    </row>
    <row r="48" ht="18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2013-06-06T21:34:07Z</cp:lastPrinted>
  <dcterms:created xsi:type="dcterms:W3CDTF">2000-03-07T16:55:20Z</dcterms:created>
  <dcterms:modified xsi:type="dcterms:W3CDTF">2013-07-09T16:18:00Z</dcterms:modified>
  <cp:category/>
  <cp:version/>
  <cp:contentType/>
  <cp:contentStatus/>
</cp:coreProperties>
</file>