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r:id="rId3"/>
    <sheet name="April" sheetId="4" r:id="rId4"/>
    <sheet name="March" sheetId="5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<sst xmlns="http://schemas.openxmlformats.org/spreadsheetml/2006/main" count="410" uniqueCount="60">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</sst>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2" width="9.57421875" style="0" hidden="1" customWidth="1"/>
    <col min="3" max="3" width="9.57421875" style="0" customWidth="1"/>
    <col min="4" max="5" width="9.57421875" style="0" bestFit="1" customWidth="1"/>
    <col min="6" max="6" width="11.28125" style="0" bestFit="1" customWidth="1"/>
    <col min="7" max="7" width="10.57421875" style="0" bestFit="1" customWidth="1"/>
    <col min="8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40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7" t="s">
        <v>38</v>
      </c>
      <c r="F6" s="37" t="s">
        <v>37</v>
      </c>
      <c r="G6" s="37" t="s">
        <v>34</v>
      </c>
      <c r="H6" s="36" t="s">
        <v>23</v>
      </c>
      <c r="I6" s="37" t="s">
        <v>24</v>
      </c>
      <c r="J6" s="37" t="s">
        <v>25</v>
      </c>
      <c r="K6" s="37" t="s">
        <v>58</v>
      </c>
      <c r="L6" s="37" t="s">
        <v>26</v>
      </c>
      <c r="M6" s="36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9"/>
      <c r="G7" s="29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1">
        <f>SUM(E7:M7)</f>
        <v>14841.470000000001</v>
      </c>
      <c r="O7" s="24">
        <f>+N7/N35</f>
        <v>0.004707300336153273</v>
      </c>
    </row>
    <row r="8" spans="1:15" ht="13.5">
      <c r="A8" s="20" t="s">
        <v>9</v>
      </c>
      <c r="B8" s="23"/>
      <c r="C8" s="23">
        <v>2187.5</v>
      </c>
      <c r="D8" s="23">
        <v>1982.5</v>
      </c>
      <c r="E8" s="23">
        <v>675.75</v>
      </c>
      <c r="F8" s="29">
        <v>612.5</v>
      </c>
      <c r="G8" s="29"/>
      <c r="H8" s="23">
        <v>1465.5</v>
      </c>
      <c r="I8" s="23">
        <v>1212.5</v>
      </c>
      <c r="J8" s="23">
        <v>850</v>
      </c>
      <c r="K8" s="29">
        <v>700</v>
      </c>
      <c r="L8" s="29">
        <v>928.86</v>
      </c>
      <c r="M8" s="25"/>
      <c r="N8" s="31">
        <f aca="true" t="shared" si="0" ref="N8:N32">SUM(E8:M8)</f>
        <v>6445.11</v>
      </c>
      <c r="O8" s="24">
        <f>+N8/N35</f>
        <v>0.002044209129523209</v>
      </c>
    </row>
    <row r="9" spans="1:15" ht="13.5">
      <c r="A9" s="20" t="s">
        <v>35</v>
      </c>
      <c r="C9" s="23"/>
      <c r="D9" s="23"/>
      <c r="E9" s="23"/>
      <c r="F9" s="29"/>
      <c r="G9" s="29">
        <v>19600</v>
      </c>
      <c r="H9" s="23"/>
      <c r="I9" s="23"/>
      <c r="J9" s="23"/>
      <c r="L9" s="29"/>
      <c r="M9" s="25"/>
      <c r="N9" s="31">
        <f t="shared" si="0"/>
        <v>19600</v>
      </c>
      <c r="O9" s="24">
        <f>+N9/N35</f>
        <v>0.006216573330580067</v>
      </c>
    </row>
    <row r="10" spans="1:15" ht="13.5">
      <c r="A10" s="20" t="s">
        <v>33</v>
      </c>
      <c r="B10" s="23"/>
      <c r="C10" s="23"/>
      <c r="D10" s="23"/>
      <c r="E10" s="23"/>
      <c r="F10" s="29"/>
      <c r="G10" s="29">
        <v>8387</v>
      </c>
      <c r="H10" s="23">
        <v>36806.6</v>
      </c>
      <c r="I10" s="23"/>
      <c r="J10" s="23">
        <v>288.25</v>
      </c>
      <c r="K10" s="29">
        <v>8001</v>
      </c>
      <c r="L10" s="29"/>
      <c r="M10" s="25">
        <v>28700</v>
      </c>
      <c r="N10" s="31">
        <f t="shared" si="0"/>
        <v>82182.85</v>
      </c>
      <c r="O10" s="24">
        <f>+N10/N35</f>
        <v>0.026066107833727658</v>
      </c>
    </row>
    <row r="11" spans="1:15" ht="13.5">
      <c r="A11" s="20" t="s">
        <v>15</v>
      </c>
      <c r="B11" s="23"/>
      <c r="C11" s="23">
        <v>149272.73</v>
      </c>
      <c r="D11" s="23"/>
      <c r="E11" s="23">
        <v>52076.49</v>
      </c>
      <c r="F11" s="29">
        <v>214707.01</v>
      </c>
      <c r="G11" s="29">
        <v>159456.65</v>
      </c>
      <c r="H11" s="23"/>
      <c r="I11" s="23">
        <v>14850</v>
      </c>
      <c r="J11" s="23">
        <v>19417.94</v>
      </c>
      <c r="K11" s="29">
        <v>594848.07</v>
      </c>
      <c r="L11" s="29">
        <v>349476.38</v>
      </c>
      <c r="M11" s="23"/>
      <c r="N11" s="31">
        <f t="shared" si="0"/>
        <v>1404832.54</v>
      </c>
      <c r="O11" s="24"/>
    </row>
    <row r="12" spans="1:15" ht="13.5">
      <c r="A12" s="20" t="s">
        <v>16</v>
      </c>
      <c r="B12" s="23"/>
      <c r="C12" s="23"/>
      <c r="D12" s="23"/>
      <c r="E12" s="23"/>
      <c r="F12" s="29"/>
      <c r="G12" s="29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1">
        <f t="shared" si="0"/>
        <v>369473.04</v>
      </c>
      <c r="O12" s="24">
        <f>+N12/N35</f>
        <v>0.11718654320573174</v>
      </c>
    </row>
    <row r="13" spans="1:15" ht="13.5">
      <c r="A13" s="20" t="s">
        <v>2</v>
      </c>
      <c r="B13" s="23"/>
      <c r="C13" s="23"/>
      <c r="D13" s="23">
        <v>12118.15</v>
      </c>
      <c r="E13" s="23"/>
      <c r="F13" s="29"/>
      <c r="G13" s="29"/>
      <c r="H13" s="23"/>
      <c r="I13" s="23"/>
      <c r="J13" s="23"/>
      <c r="L13" s="29"/>
      <c r="M13" s="23"/>
      <c r="N13" s="31">
        <f t="shared" si="0"/>
        <v>0</v>
      </c>
      <c r="O13" s="24"/>
    </row>
    <row r="14" spans="1:15" ht="13.5">
      <c r="A14" s="20" t="s">
        <v>21</v>
      </c>
      <c r="B14" s="23"/>
      <c r="C14" s="23">
        <v>6196.71</v>
      </c>
      <c r="D14" s="23">
        <v>6315.49</v>
      </c>
      <c r="E14" s="23">
        <v>5594.94</v>
      </c>
      <c r="F14" s="29">
        <v>4858.15</v>
      </c>
      <c r="G14" s="29">
        <v>4636.17</v>
      </c>
      <c r="H14" s="23">
        <v>6227.93</v>
      </c>
      <c r="I14" s="23">
        <v>7655.49</v>
      </c>
      <c r="J14" s="23">
        <v>5627.25</v>
      </c>
      <c r="K14" s="29">
        <v>4583.4</v>
      </c>
      <c r="L14" s="29">
        <v>845.9</v>
      </c>
      <c r="M14" s="23">
        <v>156.55</v>
      </c>
      <c r="N14" s="31">
        <f t="shared" si="0"/>
        <v>40185.780000000006</v>
      </c>
      <c r="O14" s="24">
        <f>+N14/N35</f>
        <v>0.012745808582477442</v>
      </c>
    </row>
    <row r="15" spans="1:15" ht="13.5">
      <c r="A15" s="20" t="s">
        <v>18</v>
      </c>
      <c r="B15" s="23"/>
      <c r="C15" s="23"/>
      <c r="D15" s="23"/>
      <c r="E15" s="23"/>
      <c r="F15" s="29"/>
      <c r="G15" s="29"/>
      <c r="H15" s="23"/>
      <c r="I15" s="23"/>
      <c r="J15" s="23"/>
      <c r="L15" s="29">
        <v>21798</v>
      </c>
      <c r="M15" s="23"/>
      <c r="N15" s="31">
        <f t="shared" si="0"/>
        <v>21798</v>
      </c>
      <c r="O15" s="24">
        <f>+N15/N35</f>
        <v>0.006913717625509403</v>
      </c>
    </row>
    <row r="16" spans="1:15" ht="13.5">
      <c r="A16" s="20" t="s">
        <v>5</v>
      </c>
      <c r="B16" s="23"/>
      <c r="C16" s="23">
        <v>35947.26</v>
      </c>
      <c r="D16" s="23">
        <v>20519.18</v>
      </c>
      <c r="E16" s="23">
        <v>41406.82</v>
      </c>
      <c r="F16" s="29">
        <v>43633.05</v>
      </c>
      <c r="G16" s="29">
        <v>18039.18</v>
      </c>
      <c r="H16" s="23">
        <v>16090.58</v>
      </c>
      <c r="I16" s="23">
        <v>37157.61</v>
      </c>
      <c r="J16" s="23">
        <v>34689.68</v>
      </c>
      <c r="K16" s="29">
        <v>17085.26</v>
      </c>
      <c r="L16" s="29">
        <v>1247.42</v>
      </c>
      <c r="M16" s="23"/>
      <c r="N16" s="31">
        <f t="shared" si="0"/>
        <v>209349.6</v>
      </c>
      <c r="O16" s="24">
        <f>+N16/N35</f>
        <v>0.0663998540881431</v>
      </c>
    </row>
    <row r="17" spans="1:15" ht="13.5">
      <c r="A17" s="20" t="s">
        <v>10</v>
      </c>
      <c r="B17" s="23"/>
      <c r="C17" s="23">
        <v>2613</v>
      </c>
      <c r="D17" s="23"/>
      <c r="E17" s="23"/>
      <c r="F17" s="29">
        <v>1741</v>
      </c>
      <c r="G17" s="29"/>
      <c r="H17" s="23">
        <v>550</v>
      </c>
      <c r="I17" s="23">
        <v>950</v>
      </c>
      <c r="J17" s="23">
        <v>5704.22</v>
      </c>
      <c r="K17" s="29">
        <v>6956.5</v>
      </c>
      <c r="L17" s="29"/>
      <c r="M17" s="23"/>
      <c r="N17" s="31">
        <f t="shared" si="0"/>
        <v>15901.720000000001</v>
      </c>
      <c r="O17" s="24">
        <f>+N17/N35</f>
        <v>0.005043582064405697</v>
      </c>
    </row>
    <row r="18" spans="1:15" ht="13.5">
      <c r="A18" s="20" t="s">
        <v>57</v>
      </c>
      <c r="B18" s="23"/>
      <c r="C18" s="23"/>
      <c r="D18" s="23"/>
      <c r="E18" s="23"/>
      <c r="F18" s="29"/>
      <c r="G18" s="29"/>
      <c r="H18" s="23"/>
      <c r="I18" s="23"/>
      <c r="J18" s="23"/>
      <c r="L18" s="29"/>
      <c r="M18" s="23">
        <v>5000</v>
      </c>
      <c r="N18" s="31">
        <f>SUM(E18:M18)</f>
        <v>5000</v>
      </c>
      <c r="O18" s="24">
        <f>+N18/N35</f>
        <v>0.0015858605435153232</v>
      </c>
    </row>
    <row r="19" spans="1:15" ht="13.5">
      <c r="A19" s="20" t="s">
        <v>8</v>
      </c>
      <c r="B19" s="23"/>
      <c r="C19" s="23">
        <v>17863.51</v>
      </c>
      <c r="D19" s="23">
        <v>17863.51</v>
      </c>
      <c r="E19" s="23">
        <v>17863.51</v>
      </c>
      <c r="F19" s="29">
        <v>17863.51</v>
      </c>
      <c r="G19" s="29">
        <v>17588.16</v>
      </c>
      <c r="H19" s="23">
        <v>17588.16</v>
      </c>
      <c r="I19" s="23">
        <v>16807.82</v>
      </c>
      <c r="J19" s="23">
        <v>16812.54</v>
      </c>
      <c r="K19" s="29">
        <v>17614.81</v>
      </c>
      <c r="L19" s="29">
        <v>17195.6</v>
      </c>
      <c r="M19" s="23">
        <v>17526.52</v>
      </c>
      <c r="N19" s="31">
        <f t="shared" si="0"/>
        <v>156860.63</v>
      </c>
      <c r="O19" s="24">
        <f>+N19/N35</f>
        <v>0.0497518167895912</v>
      </c>
    </row>
    <row r="20" spans="1:15" ht="13.5">
      <c r="A20" s="20" t="s">
        <v>3</v>
      </c>
      <c r="B20" s="23"/>
      <c r="C20" s="23">
        <v>65636.22</v>
      </c>
      <c r="D20" s="23">
        <v>65150.75</v>
      </c>
      <c r="E20" s="23">
        <v>62596.22</v>
      </c>
      <c r="F20" s="29">
        <v>72061.7</v>
      </c>
      <c r="G20" s="29">
        <v>51316.49</v>
      </c>
      <c r="H20" s="23">
        <v>65070.61</v>
      </c>
      <c r="I20" s="23">
        <v>76010.79</v>
      </c>
      <c r="J20" s="23">
        <v>75186.69</v>
      </c>
      <c r="K20" s="29">
        <v>74999.23</v>
      </c>
      <c r="L20" s="29">
        <v>7217.44</v>
      </c>
      <c r="M20" s="23"/>
      <c r="N20" s="31">
        <f t="shared" si="0"/>
        <v>484459.1699999999</v>
      </c>
      <c r="O20" s="24">
        <f>+N20/N35</f>
        <v>0.15365693652943643</v>
      </c>
    </row>
    <row r="21" spans="1:15" ht="13.5">
      <c r="A21" s="20" t="s">
        <v>13</v>
      </c>
      <c r="B21" s="23"/>
      <c r="C21" s="23"/>
      <c r="D21" s="23"/>
      <c r="E21" s="23"/>
      <c r="F21" s="29"/>
      <c r="G21" s="29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1">
        <f t="shared" si="0"/>
        <v>260477.86</v>
      </c>
      <c r="O21" s="24">
        <f>+N21/N35</f>
        <v>0.08261631212666165</v>
      </c>
    </row>
    <row r="22" spans="1:15" ht="13.5">
      <c r="A22" s="20" t="s">
        <v>6</v>
      </c>
      <c r="B22" s="23"/>
      <c r="C22" s="23">
        <v>38123.44</v>
      </c>
      <c r="D22" s="23">
        <v>17650.4</v>
      </c>
      <c r="E22" s="23">
        <v>20924.12</v>
      </c>
      <c r="F22" s="29">
        <v>9489.99</v>
      </c>
      <c r="G22" s="29">
        <v>13534.28</v>
      </c>
      <c r="H22" s="23">
        <v>28140.15</v>
      </c>
      <c r="I22" s="23">
        <v>36152.47</v>
      </c>
      <c r="J22" s="23">
        <v>31316.38</v>
      </c>
      <c r="K22" s="29">
        <v>30564.03</v>
      </c>
      <c r="L22" s="29">
        <v>14446.53</v>
      </c>
      <c r="M22" s="23">
        <v>1582.51</v>
      </c>
      <c r="N22" s="31">
        <f t="shared" si="0"/>
        <v>186150.46000000002</v>
      </c>
      <c r="O22" s="24">
        <f>+N22/N35</f>
        <v>0.05904173393424549</v>
      </c>
    </row>
    <row r="23" spans="1:15" ht="13.5">
      <c r="A23" s="20" t="s">
        <v>56</v>
      </c>
      <c r="B23" s="23"/>
      <c r="C23" s="23"/>
      <c r="D23" s="23"/>
      <c r="E23" s="23"/>
      <c r="F23" s="29"/>
      <c r="G23" s="29"/>
      <c r="H23" s="23"/>
      <c r="I23" s="23"/>
      <c r="J23" s="23"/>
      <c r="K23" s="29"/>
      <c r="L23" s="29">
        <v>17985</v>
      </c>
      <c r="M23" s="23"/>
      <c r="N23" s="31">
        <f t="shared" si="0"/>
        <v>17985</v>
      </c>
      <c r="O23" s="24">
        <f>+N23/N35</f>
        <v>0.005704340375024618</v>
      </c>
    </row>
    <row r="24" spans="1:15" ht="13.5">
      <c r="A24" s="20" t="s">
        <v>17</v>
      </c>
      <c r="B24" s="23"/>
      <c r="C24" s="23"/>
      <c r="D24" s="23"/>
      <c r="E24" s="23">
        <v>1653.75</v>
      </c>
      <c r="F24" s="29">
        <v>7689.63</v>
      </c>
      <c r="G24" s="29">
        <v>3836</v>
      </c>
      <c r="H24" s="23">
        <v>7745.67</v>
      </c>
      <c r="I24" s="23">
        <v>2633</v>
      </c>
      <c r="J24" s="23">
        <v>56153.4</v>
      </c>
      <c r="K24" s="29">
        <v>22809</v>
      </c>
      <c r="L24" s="29">
        <v>16250</v>
      </c>
      <c r="M24" s="23">
        <v>34583.38</v>
      </c>
      <c r="N24" s="31">
        <f t="shared" si="0"/>
        <v>153353.83000000002</v>
      </c>
      <c r="O24" s="24">
        <f>+N24/N35</f>
        <v>0.0486395576387913</v>
      </c>
    </row>
    <row r="25" spans="1:15" ht="13.5">
      <c r="A25" s="20" t="s">
        <v>22</v>
      </c>
      <c r="B25" s="23"/>
      <c r="C25" s="23">
        <v>10947.76</v>
      </c>
      <c r="D25" s="23">
        <v>3621.69</v>
      </c>
      <c r="E25" s="23">
        <v>25582.62</v>
      </c>
      <c r="F25" s="29">
        <v>2382.35</v>
      </c>
      <c r="G25" s="29">
        <v>16502.42</v>
      </c>
      <c r="H25" s="23">
        <v>86458.98</v>
      </c>
      <c r="I25" s="23">
        <v>1754.5</v>
      </c>
      <c r="J25" s="23">
        <v>12693.48</v>
      </c>
      <c r="K25" s="29">
        <v>37048.53</v>
      </c>
      <c r="L25" s="29">
        <v>13827.95</v>
      </c>
      <c r="M25" s="23">
        <v>1510.17</v>
      </c>
      <c r="N25" s="31">
        <f t="shared" si="0"/>
        <v>197761.00000000003</v>
      </c>
      <c r="O25" s="24">
        <f>+N25/N35</f>
        <v>0.06272427338922677</v>
      </c>
    </row>
    <row r="26" spans="1:15" ht="13.5">
      <c r="A26" s="20" t="s">
        <v>7</v>
      </c>
      <c r="B26" s="23"/>
      <c r="C26" s="23">
        <v>726.48</v>
      </c>
      <c r="D26" s="23">
        <v>913.64</v>
      </c>
      <c r="E26" s="23">
        <v>1894.2</v>
      </c>
      <c r="F26" s="29">
        <v>9878.03</v>
      </c>
      <c r="G26" s="29">
        <v>3429.27</v>
      </c>
      <c r="H26" s="23">
        <v>35097.96</v>
      </c>
      <c r="I26" s="23"/>
      <c r="J26" s="23">
        <v>35.85</v>
      </c>
      <c r="K26" s="29"/>
      <c r="L26" s="29"/>
      <c r="M26" s="23"/>
      <c r="N26" s="31">
        <f t="shared" si="0"/>
        <v>50335.31</v>
      </c>
      <c r="O26" s="24">
        <f>+N26/N35</f>
        <v>0.015964956414922456</v>
      </c>
    </row>
    <row r="27" spans="1:15" ht="13.5">
      <c r="A27" s="20" t="s">
        <v>36</v>
      </c>
      <c r="B27" s="23"/>
      <c r="C27" s="23"/>
      <c r="D27" s="23"/>
      <c r="E27" s="23"/>
      <c r="F27" s="29"/>
      <c r="G27" s="29">
        <v>15000</v>
      </c>
      <c r="H27" s="23"/>
      <c r="I27" s="23"/>
      <c r="J27" s="23"/>
      <c r="K27" s="29"/>
      <c r="L27" s="29"/>
      <c r="M27" s="23"/>
      <c r="N27" s="31">
        <f t="shared" si="0"/>
        <v>15000</v>
      </c>
      <c r="O27" s="24">
        <f>+N27/N35</f>
        <v>0.00475758163054597</v>
      </c>
    </row>
    <row r="28" spans="1:15" ht="13.5">
      <c r="A28" s="20" t="s">
        <v>11</v>
      </c>
      <c r="B28" s="23"/>
      <c r="C28" s="23">
        <v>4327.37</v>
      </c>
      <c r="D28" s="23">
        <v>6709.28</v>
      </c>
      <c r="E28" s="23">
        <v>4017.86</v>
      </c>
      <c r="F28" s="29">
        <v>2012.69</v>
      </c>
      <c r="G28" s="29">
        <v>2917.22</v>
      </c>
      <c r="H28" s="23">
        <v>3844.21</v>
      </c>
      <c r="I28" s="23">
        <v>4931.03</v>
      </c>
      <c r="J28" s="23">
        <v>3273.68</v>
      </c>
      <c r="K28" s="29">
        <v>3940.3</v>
      </c>
      <c r="L28" s="29">
        <v>4443.72</v>
      </c>
      <c r="M28" s="23">
        <v>469.86</v>
      </c>
      <c r="N28" s="31">
        <f t="shared" si="0"/>
        <v>29850.57</v>
      </c>
      <c r="O28" s="24">
        <f>+N28/N35</f>
        <v>0.00946776823288844</v>
      </c>
    </row>
    <row r="29" spans="1:15" ht="13.5">
      <c r="A29" s="20" t="s">
        <v>55</v>
      </c>
      <c r="B29" s="23"/>
      <c r="C29" s="23">
        <v>6488.31</v>
      </c>
      <c r="D29" s="23">
        <v>5274.19</v>
      </c>
      <c r="E29" s="23">
        <v>9245.55</v>
      </c>
      <c r="F29" s="29">
        <v>7379.93</v>
      </c>
      <c r="G29" s="29">
        <v>8162.79</v>
      </c>
      <c r="H29" s="23">
        <v>18189.39</v>
      </c>
      <c r="I29" s="23">
        <v>37101.8</v>
      </c>
      <c r="J29" s="23">
        <v>8891.39</v>
      </c>
      <c r="K29" s="29">
        <v>11745.68</v>
      </c>
      <c r="L29" s="29">
        <v>6210.69</v>
      </c>
      <c r="M29" s="23"/>
      <c r="N29" s="31">
        <f t="shared" si="0"/>
        <v>106927.22</v>
      </c>
      <c r="O29" s="24">
        <f>+N29/N35</f>
        <v>0.033914331845156506</v>
      </c>
    </row>
    <row r="30" spans="1:15" ht="13.5">
      <c r="A30" s="20" t="s">
        <v>41</v>
      </c>
      <c r="B30" s="23"/>
      <c r="C30" s="23">
        <v>44102.2</v>
      </c>
      <c r="D30" s="23"/>
      <c r="E30" s="23"/>
      <c r="F30" s="29"/>
      <c r="G30" s="29">
        <v>2310.72</v>
      </c>
      <c r="H30" s="23"/>
      <c r="I30" s="23">
        <v>2787</v>
      </c>
      <c r="J30" s="23"/>
      <c r="K30" s="29"/>
      <c r="L30" s="29">
        <v>11497.23</v>
      </c>
      <c r="M30" s="23"/>
      <c r="N30" s="31">
        <f t="shared" si="0"/>
        <v>16594.949999999997</v>
      </c>
      <c r="O30" s="24">
        <f>+N30/N35</f>
        <v>0.005263455285321922</v>
      </c>
    </row>
    <row r="31" spans="1:15" ht="13.5">
      <c r="A31" s="20" t="s">
        <v>4</v>
      </c>
      <c r="B31" s="23"/>
      <c r="C31" s="23">
        <v>51425.66</v>
      </c>
      <c r="D31" s="23">
        <v>53354.79</v>
      </c>
      <c r="E31" s="23">
        <v>57937.4</v>
      </c>
      <c r="F31" s="29">
        <v>54594.85</v>
      </c>
      <c r="G31" s="38">
        <v>50629.92</v>
      </c>
      <c r="H31" s="23">
        <v>48020.86</v>
      </c>
      <c r="I31" s="23">
        <v>50893.52</v>
      </c>
      <c r="J31" s="23">
        <v>59379.14</v>
      </c>
      <c r="K31" s="29">
        <v>58591.71</v>
      </c>
      <c r="L31" s="29">
        <v>6426.45</v>
      </c>
      <c r="M31" s="23">
        <v>5892.99</v>
      </c>
      <c r="N31" s="31">
        <f t="shared" si="0"/>
        <v>392366.83999999997</v>
      </c>
      <c r="O31" s="24">
        <f>+N31/N35</f>
        <v>0.12444781802795796</v>
      </c>
    </row>
    <row r="32" spans="1:15" ht="13.5">
      <c r="A32" s="20" t="s">
        <v>12</v>
      </c>
      <c r="B32" s="23"/>
      <c r="C32" s="23">
        <v>48972</v>
      </c>
      <c r="D32" s="23">
        <v>28211.18</v>
      </c>
      <c r="E32" s="23">
        <v>34177.72</v>
      </c>
      <c r="F32" s="29">
        <v>26655.86</v>
      </c>
      <c r="G32" s="39">
        <v>47478.72</v>
      </c>
      <c r="H32" s="23">
        <v>32717.83</v>
      </c>
      <c r="I32" s="23">
        <v>54369.51</v>
      </c>
      <c r="J32" s="23">
        <v>40925.6</v>
      </c>
      <c r="K32" s="29">
        <v>41396.17</v>
      </c>
      <c r="L32" s="29">
        <v>18308.11</v>
      </c>
      <c r="M32" s="23">
        <v>3932.42</v>
      </c>
      <c r="N32" s="31">
        <f t="shared" si="0"/>
        <v>299961.94</v>
      </c>
      <c r="O32" s="24">
        <f>+N32/N35</f>
        <v>0.09513956104046216</v>
      </c>
    </row>
    <row r="33" spans="1:15" ht="13.5" thickBot="1">
      <c r="A33" s="20"/>
      <c r="B33" s="26">
        <f aca="true" t="shared" si="1" ref="B33:O33">SUM(B7:B32)</f>
        <v>0</v>
      </c>
      <c r="C33" s="26">
        <f>SUM(C7:C32)</f>
        <v>484830.15</v>
      </c>
      <c r="D33" s="26">
        <f t="shared" si="1"/>
        <v>239684.75000000003</v>
      </c>
      <c r="E33" s="26">
        <f t="shared" si="1"/>
        <v>335646.94999999995</v>
      </c>
      <c r="F33" s="26">
        <f>SUM(F7:F32)</f>
        <v>475560.25</v>
      </c>
      <c r="G33" s="26">
        <f>SUM(G7:G32)</f>
        <v>442824.99</v>
      </c>
      <c r="H33" s="26">
        <f>SUM(H7:H32)</f>
        <v>404014.43000000005</v>
      </c>
      <c r="I33" s="26">
        <f>SUM(I7:I32)</f>
        <v>345267.04000000004</v>
      </c>
      <c r="J33" s="26">
        <f t="shared" si="1"/>
        <v>381038.88999999996</v>
      </c>
      <c r="K33" s="26">
        <f>SUM(K7:K32)</f>
        <v>950838.8800000001</v>
      </c>
      <c r="L33" s="26">
        <f t="shared" si="1"/>
        <v>1085971.45</v>
      </c>
      <c r="M33" s="26">
        <f t="shared" si="1"/>
        <v>136532.01</v>
      </c>
      <c r="N33" s="32">
        <f t="shared" si="1"/>
        <v>4557694.890000001</v>
      </c>
      <c r="O33" s="27">
        <f t="shared" si="1"/>
        <v>0.9999999999999998</v>
      </c>
    </row>
    <row r="34" spans="3:15" ht="15" thickTop="1">
      <c r="C34" s="33"/>
      <c r="F34" s="42"/>
      <c r="G34" s="40"/>
      <c r="H34" s="33"/>
      <c r="I34" s="33"/>
      <c r="J34" s="28"/>
      <c r="K34" s="28"/>
      <c r="M34" s="28"/>
      <c r="N34" s="28"/>
      <c r="O34" s="28"/>
    </row>
    <row r="35" spans="6:15" ht="13.5">
      <c r="F35" s="42"/>
      <c r="G35" s="33"/>
      <c r="H35" s="33"/>
      <c r="I35" s="28"/>
      <c r="J35" s="28"/>
      <c r="K35" s="29"/>
      <c r="L35" s="28"/>
      <c r="M35" s="28"/>
      <c r="N35" s="30">
        <f>+N33-N13-N11</f>
        <v>3152862.3500000006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2187.5</v>
      </c>
      <c r="C8" s="6">
        <f>+B8/B33</f>
        <v>0.004511889369916454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149272.73</v>
      </c>
      <c r="C11" s="6">
        <f>+B11/B33</f>
        <v>0.30788664855104414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6196.71</v>
      </c>
      <c r="C14" s="6">
        <f>+B14/B33</f>
        <v>0.012781197703979424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35947.26</v>
      </c>
      <c r="C16" s="6">
        <f>+B16/B33</f>
        <v>0.07414402755274192</v>
      </c>
    </row>
    <row r="17" spans="1:3" ht="15">
      <c r="A17" s="20" t="s">
        <v>10</v>
      </c>
      <c r="B17" s="4">
        <v>2613</v>
      </c>
      <c r="C17" s="6">
        <f>+B17/B33</f>
        <v>0.005389516307927632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0.036844882687266864</v>
      </c>
    </row>
    <row r="20" spans="1:3" ht="15">
      <c r="A20" s="20" t="s">
        <v>3</v>
      </c>
      <c r="B20" s="4">
        <v>65636.22</v>
      </c>
      <c r="C20" s="6">
        <f>+B20/B33</f>
        <v>0.13537982322262754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38123.44</v>
      </c>
      <c r="C22" s="6">
        <f>+B22/B33</f>
        <v>0.07863256853972468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/>
      <c r="C24" s="6">
        <f>+B24/B33</f>
        <v>0</v>
      </c>
    </row>
    <row r="25" spans="1:3" ht="15">
      <c r="A25" s="20" t="s">
        <v>22</v>
      </c>
      <c r="B25" s="4">
        <v>10947.76</v>
      </c>
      <c r="C25" s="6">
        <f>+B25/B33</f>
        <v>0.022580608899838428</v>
      </c>
    </row>
    <row r="26" spans="1:3" ht="15">
      <c r="A26" s="20" t="s">
        <v>7</v>
      </c>
      <c r="B26" s="4">
        <v>726.48</v>
      </c>
      <c r="C26" s="6">
        <f>+B26/B33</f>
        <v>0.0014984216637517283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4327.37</v>
      </c>
      <c r="C28" s="6">
        <f>+B28/B33</f>
        <v>0.008925538149803595</v>
      </c>
    </row>
    <row r="29" spans="1:3" ht="15">
      <c r="A29" s="20" t="s">
        <v>55</v>
      </c>
      <c r="B29" s="4">
        <v>6488.31</v>
      </c>
      <c r="C29" s="6">
        <f>+B29/B33</f>
        <v>0.013382645448101773</v>
      </c>
    </row>
    <row r="30" spans="1:3" ht="15">
      <c r="A30" s="20" t="s">
        <v>41</v>
      </c>
      <c r="B30" s="4">
        <v>44102.2</v>
      </c>
      <c r="C30" s="6">
        <f>+B30/B33</f>
        <v>0.0909642273691106</v>
      </c>
    </row>
    <row r="31" spans="1:3" ht="15">
      <c r="A31" s="20" t="s">
        <v>4</v>
      </c>
      <c r="B31" s="4">
        <v>51425.66</v>
      </c>
      <c r="C31" s="41">
        <f>+B31/B33</f>
        <v>0.10606943483197157</v>
      </c>
    </row>
    <row r="32" spans="1:3" ht="15">
      <c r="A32" s="20" t="s">
        <v>12</v>
      </c>
      <c r="B32" s="4">
        <v>48972</v>
      </c>
      <c r="C32" s="41">
        <f>+B32/B33</f>
        <v>0.10100856970219364</v>
      </c>
    </row>
    <row r="33" spans="2:3" ht="16.5" thickBot="1">
      <c r="B33" s="5">
        <f>SUM(B7:B32)</f>
        <v>484830.15</v>
      </c>
      <c r="C33" s="7">
        <f>SUM(C7:C30)</f>
        <v>0.7929219954658348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C34" sqref="C34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4"/>
      <c r="C7" s="6">
        <f>+B7/B33</f>
        <v>0</v>
      </c>
    </row>
    <row r="8" spans="1:3" ht="15">
      <c r="A8" s="20" t="s">
        <v>9</v>
      </c>
      <c r="B8" s="44">
        <v>1982.5</v>
      </c>
      <c r="C8" s="6">
        <f>+B8/B33</f>
        <v>0.008271281339342615</v>
      </c>
    </row>
    <row r="9" spans="1:3" ht="15">
      <c r="A9" s="20" t="s">
        <v>35</v>
      </c>
      <c r="B9" s="44"/>
      <c r="C9" s="6">
        <f>+B9/B33</f>
        <v>0</v>
      </c>
    </row>
    <row r="10" spans="1:3" ht="15">
      <c r="A10" s="20" t="s">
        <v>33</v>
      </c>
      <c r="B10" s="44"/>
      <c r="C10" s="6">
        <f>+B10/B33</f>
        <v>0</v>
      </c>
    </row>
    <row r="11" spans="1:3" ht="15">
      <c r="A11" s="20" t="s">
        <v>15</v>
      </c>
      <c r="B11" s="44"/>
      <c r="C11" s="6">
        <f>+B11/B33</f>
        <v>0</v>
      </c>
    </row>
    <row r="12" spans="1:3" ht="15">
      <c r="A12" s="20" t="s">
        <v>16</v>
      </c>
      <c r="B12" s="44"/>
      <c r="C12" s="6">
        <f>+B12/B33</f>
        <v>0</v>
      </c>
    </row>
    <row r="13" spans="1:3" ht="15">
      <c r="A13" s="20" t="s">
        <v>2</v>
      </c>
      <c r="B13" s="44">
        <v>12118.15</v>
      </c>
      <c r="C13" s="6">
        <f>+B13/B33</f>
        <v>0.0505587026291827</v>
      </c>
    </row>
    <row r="14" spans="1:3" ht="15">
      <c r="A14" s="20" t="s">
        <v>21</v>
      </c>
      <c r="B14" s="44">
        <v>6315.49</v>
      </c>
      <c r="C14" s="6">
        <f>+B14/B33</f>
        <v>0.026349152376194142</v>
      </c>
    </row>
    <row r="15" spans="1:3" ht="15">
      <c r="A15" s="20" t="s">
        <v>18</v>
      </c>
      <c r="B15" s="44"/>
      <c r="C15" s="6">
        <f>+B15/B33</f>
        <v>0</v>
      </c>
    </row>
    <row r="16" spans="1:3" ht="15">
      <c r="A16" s="20" t="s">
        <v>5</v>
      </c>
      <c r="B16" s="44">
        <v>20519.18</v>
      </c>
      <c r="C16" s="6">
        <f>+B16/B33</f>
        <v>0.0856090343670175</v>
      </c>
    </row>
    <row r="17" spans="1:3" ht="15">
      <c r="A17" s="20" t="s">
        <v>10</v>
      </c>
      <c r="B17" s="44"/>
      <c r="C17" s="6">
        <f>+B17/B33</f>
        <v>0</v>
      </c>
    </row>
    <row r="18" spans="1:3" ht="15">
      <c r="A18" s="20" t="s">
        <v>57</v>
      </c>
      <c r="B18" s="44"/>
      <c r="C18" s="6">
        <f>+B18/B33</f>
        <v>0</v>
      </c>
    </row>
    <row r="19" spans="1:3" ht="15">
      <c r="A19" s="20" t="s">
        <v>8</v>
      </c>
      <c r="B19" s="44">
        <v>17863.51</v>
      </c>
      <c r="C19" s="6">
        <f>+B19/B33</f>
        <v>0.07452918886161926</v>
      </c>
    </row>
    <row r="20" spans="1:3" ht="15">
      <c r="A20" s="20" t="s">
        <v>3</v>
      </c>
      <c r="B20" s="44">
        <v>65150.75</v>
      </c>
      <c r="C20" s="6">
        <f>+B20/B33</f>
        <v>0.2718185032631404</v>
      </c>
    </row>
    <row r="21" spans="1:3" ht="15">
      <c r="A21" s="20" t="s">
        <v>13</v>
      </c>
      <c r="B21" s="44"/>
      <c r="C21" s="6">
        <f>+B21/B33</f>
        <v>0</v>
      </c>
    </row>
    <row r="22" spans="1:3" ht="15">
      <c r="A22" s="20" t="s">
        <v>6</v>
      </c>
      <c r="B22" s="44">
        <v>17650.4</v>
      </c>
      <c r="C22" s="6">
        <f>+B22/B33</f>
        <v>0.0736400626239258</v>
      </c>
    </row>
    <row r="23" spans="1:3" ht="15">
      <c r="A23" s="20" t="s">
        <v>56</v>
      </c>
      <c r="B23" s="44"/>
      <c r="C23" s="6">
        <f>+B23/B33</f>
        <v>0</v>
      </c>
    </row>
    <row r="24" spans="1:3" ht="15">
      <c r="A24" s="20" t="s">
        <v>17</v>
      </c>
      <c r="B24" s="44"/>
      <c r="C24" s="6">
        <f>+B24/B33</f>
        <v>0</v>
      </c>
    </row>
    <row r="25" spans="1:3" ht="15">
      <c r="A25" s="20" t="s">
        <v>22</v>
      </c>
      <c r="B25" s="44">
        <v>3621.69</v>
      </c>
      <c r="C25" s="6">
        <f>+B25/B33</f>
        <v>0.015110222907381465</v>
      </c>
    </row>
    <row r="26" spans="1:3" ht="15">
      <c r="A26" s="20" t="s">
        <v>7</v>
      </c>
      <c r="B26" s="44">
        <v>913.64</v>
      </c>
      <c r="C26" s="6">
        <f>+B26/B33</f>
        <v>0.003811840344452452</v>
      </c>
    </row>
    <row r="27" spans="1:3" ht="15">
      <c r="A27" s="20" t="s">
        <v>36</v>
      </c>
      <c r="B27" s="44"/>
      <c r="C27" s="6">
        <f>+B27/B33</f>
        <v>0</v>
      </c>
    </row>
    <row r="28" spans="1:3" ht="15">
      <c r="A28" s="20" t="s">
        <v>11</v>
      </c>
      <c r="B28" s="44">
        <v>6709.28</v>
      </c>
      <c r="C28" s="6">
        <f>+B28/B33</f>
        <v>0.027992102125813174</v>
      </c>
    </row>
    <row r="29" spans="1:3" ht="15">
      <c r="A29" s="20" t="s">
        <v>55</v>
      </c>
      <c r="B29" s="44">
        <v>5274.19</v>
      </c>
      <c r="C29" s="6">
        <f>+B29/B33</f>
        <v>0.022004695751398448</v>
      </c>
    </row>
    <row r="30" spans="1:3" ht="15">
      <c r="A30" s="20" t="s">
        <v>41</v>
      </c>
      <c r="B30" s="44"/>
      <c r="C30" s="6">
        <f>+B30/B33</f>
        <v>0</v>
      </c>
    </row>
    <row r="31" spans="1:3" ht="15">
      <c r="A31" s="20" t="s">
        <v>4</v>
      </c>
      <c r="B31" s="44">
        <v>53354.79</v>
      </c>
      <c r="C31" s="41">
        <f>+B31/B33</f>
        <v>0.22260402466156062</v>
      </c>
    </row>
    <row r="32" spans="1:3" ht="15">
      <c r="A32" s="20" t="s">
        <v>12</v>
      </c>
      <c r="B32" s="44">
        <v>28211.18</v>
      </c>
      <c r="C32" s="41">
        <f>+B32/B33</f>
        <v>0.11770118874897129</v>
      </c>
    </row>
    <row r="33" spans="2:3" ht="16.5" thickBot="1">
      <c r="B33" s="45">
        <f>SUM(B7:B32)</f>
        <v>239684.75000000003</v>
      </c>
      <c r="C33" s="7">
        <f>SUM(C7:C32)</f>
        <v>0.9999999999999998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675.75</v>
      </c>
      <c r="C8" s="6">
        <f>+B8/B33</f>
        <v>0.002013276152218872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52076.49</v>
      </c>
      <c r="C11" s="6">
        <f>+B11/B33</f>
        <v>0.15515257922051728</v>
      </c>
    </row>
    <row r="12" spans="1:3" ht="15">
      <c r="A12" s="20" t="s">
        <v>16</v>
      </c>
      <c r="B12" s="23"/>
      <c r="C12" s="6">
        <f>+B12/B33</f>
        <v>0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5594.94</v>
      </c>
      <c r="C14" s="6">
        <f>+B14/B33</f>
        <v>0.016669122123707664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41406.82</v>
      </c>
      <c r="C16" s="6">
        <f>+B16/B33</f>
        <v>0.12336420754009535</v>
      </c>
    </row>
    <row r="17" spans="1:3" ht="15">
      <c r="A17" s="20" t="s">
        <v>10</v>
      </c>
      <c r="B17" s="23"/>
      <c r="C17" s="6">
        <f>+B17/B33</f>
        <v>0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17863.51</v>
      </c>
      <c r="C19" s="6">
        <f>+B19/B33</f>
        <v>0.05322113011901345</v>
      </c>
    </row>
    <row r="20" spans="1:3" ht="15">
      <c r="A20" s="20" t="s">
        <v>3</v>
      </c>
      <c r="B20" s="23">
        <v>62596.22</v>
      </c>
      <c r="C20" s="6">
        <f>+B20/B33</f>
        <v>0.18649423151320163</v>
      </c>
    </row>
    <row r="21" spans="1:3" ht="15">
      <c r="A21" s="20" t="s">
        <v>13</v>
      </c>
      <c r="B21" s="23"/>
      <c r="C21" s="6">
        <f>+B21/B33</f>
        <v>0</v>
      </c>
    </row>
    <row r="22" spans="1:3" ht="15">
      <c r="A22" s="20" t="s">
        <v>6</v>
      </c>
      <c r="B22" s="23">
        <v>20924.12</v>
      </c>
      <c r="C22" s="6">
        <f>+B22/B33</f>
        <v>0.0623396697035382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1653.75</v>
      </c>
      <c r="C24" s="6">
        <f>+B24/B33</f>
        <v>0.00492705207063553</v>
      </c>
    </row>
    <row r="25" spans="1:3" ht="15">
      <c r="A25" s="20" t="s">
        <v>22</v>
      </c>
      <c r="B25" s="23">
        <v>25582.62</v>
      </c>
      <c r="C25" s="6">
        <f>+B25/B33</f>
        <v>0.07621883648875702</v>
      </c>
    </row>
    <row r="26" spans="1:3" ht="15">
      <c r="A26" s="20" t="s">
        <v>7</v>
      </c>
      <c r="B26" s="23">
        <v>1894.2</v>
      </c>
      <c r="C26" s="6">
        <f>+B26/B33</f>
        <v>0.005643429800270792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4017.86</v>
      </c>
      <c r="C28" s="6">
        <f>+B28/B33</f>
        <v>0.011970494592606906</v>
      </c>
    </row>
    <row r="29" spans="1:3" ht="15">
      <c r="A29" s="20" t="s">
        <v>55</v>
      </c>
      <c r="B29" s="23">
        <v>9245.55</v>
      </c>
      <c r="C29" s="6">
        <f>+B29/B33</f>
        <v>0.027545461086418335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57937.4</v>
      </c>
      <c r="C31" s="6">
        <f>+B31/B33</f>
        <v>0.17261411134526922</v>
      </c>
    </row>
    <row r="32" spans="1:3" ht="15">
      <c r="A32" s="20" t="s">
        <v>12</v>
      </c>
      <c r="B32" s="23">
        <v>34177.72</v>
      </c>
      <c r="C32" s="6">
        <f>+B32/B33</f>
        <v>0.10182639824374988</v>
      </c>
    </row>
    <row r="33" spans="2:3" ht="13.5" thickBot="1">
      <c r="B33" s="26">
        <f>SUM(B7:B32)</f>
        <v>335646.94999999995</v>
      </c>
      <c r="C33" s="43">
        <f>SUM(C7:C32)</f>
        <v>1.0000000000000002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612.5</v>
      </c>
      <c r="C8" s="6">
        <f>+B8/B33</f>
        <v>0.0012879545756820509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214707.01</v>
      </c>
      <c r="C11" s="6">
        <f>+B11/B33</f>
        <v>0.4514822464661418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4858.15</v>
      </c>
      <c r="C14" s="6">
        <f>+B14/B33</f>
        <v>0.010215635137713884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43633.05</v>
      </c>
      <c r="C16" s="6">
        <f>+B16/B33</f>
        <v>0.09175083493626729</v>
      </c>
    </row>
    <row r="17" spans="1:3" ht="15">
      <c r="A17" s="20" t="s">
        <v>10</v>
      </c>
      <c r="B17" s="4">
        <v>1741</v>
      </c>
      <c r="C17" s="6">
        <f>+B17/B33</f>
        <v>0.0036609451694080823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0.037563084803660524</v>
      </c>
    </row>
    <row r="20" spans="1:3" ht="15">
      <c r="A20" s="20" t="s">
        <v>3</v>
      </c>
      <c r="B20" s="4">
        <v>72061.7</v>
      </c>
      <c r="C20" s="6">
        <f>+B20/B33</f>
        <v>0.15153011632069752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9489.99</v>
      </c>
      <c r="C22" s="6">
        <f>+B22/B33</f>
        <v>0.019955389459064336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7689.63</v>
      </c>
      <c r="C24" s="6">
        <f>+B24/B33</f>
        <v>0.016169623091921582</v>
      </c>
    </row>
    <row r="25" spans="1:3" ht="15">
      <c r="A25" s="20" t="s">
        <v>22</v>
      </c>
      <c r="B25" s="4">
        <v>2382.35</v>
      </c>
      <c r="C25" s="6">
        <f>+B25/B33</f>
        <v>0.005009565034083483</v>
      </c>
    </row>
    <row r="26" spans="1:3" ht="15">
      <c r="A26" s="20" t="s">
        <v>7</v>
      </c>
      <c r="B26" s="4">
        <v>9878.03</v>
      </c>
      <c r="C26" s="6">
        <f>+B26/B33</f>
        <v>0.020771353366897255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2012.69</v>
      </c>
      <c r="C28" s="6">
        <f>+B28/B33</f>
        <v>0.00423225027743593</v>
      </c>
    </row>
    <row r="29" spans="1:3" ht="15">
      <c r="A29" s="20" t="s">
        <v>55</v>
      </c>
      <c r="B29" s="4">
        <v>7379.93</v>
      </c>
      <c r="C29" s="6">
        <f>+B29/B33</f>
        <v>0.015518391202797122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54594.85</v>
      </c>
      <c r="C31" s="41">
        <f>+B31/B33</f>
        <v>0.11480112141416361</v>
      </c>
    </row>
    <row r="32" spans="1:3" ht="15">
      <c r="A32" s="20" t="s">
        <v>12</v>
      </c>
      <c r="B32" s="4">
        <v>26655.86</v>
      </c>
      <c r="C32" s="41">
        <f>+B32/B33</f>
        <v>0.056051488744065556</v>
      </c>
    </row>
    <row r="33" spans="2:3" ht="16.5" thickBot="1">
      <c r="B33" s="5">
        <f>SUM(B7:B32)</f>
        <v>475560.25</v>
      </c>
      <c r="C33" s="7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>
        <f>+B7/B34</f>
        <v>0</v>
      </c>
    </row>
    <row r="8" spans="1:3" ht="15">
      <c r="A8" s="20" t="s">
        <v>9</v>
      </c>
      <c r="B8" s="4"/>
      <c r="C8" s="6">
        <f>+B8/B34</f>
        <v>0</v>
      </c>
    </row>
    <row r="9" spans="1:3" ht="15">
      <c r="A9" s="20" t="s">
        <v>35</v>
      </c>
      <c r="B9" s="4">
        <v>19600</v>
      </c>
      <c r="C9" s="6">
        <f>+B9/B34</f>
        <v>0.04426127802769216</v>
      </c>
    </row>
    <row r="10" spans="1:3" ht="15">
      <c r="A10" s="20" t="s">
        <v>33</v>
      </c>
      <c r="B10" s="4">
        <v>8387</v>
      </c>
      <c r="C10" s="6">
        <f>+B10/B34</f>
        <v>0.018939762184604803</v>
      </c>
    </row>
    <row r="11" spans="1:3" ht="15">
      <c r="A11" s="20" t="s">
        <v>15</v>
      </c>
      <c r="B11" s="4">
        <v>159456.65</v>
      </c>
      <c r="C11" s="6">
        <f>+B11/B34</f>
        <v>0.3600895468884897</v>
      </c>
    </row>
    <row r="12" spans="1:3" ht="15">
      <c r="A12" s="20" t="s">
        <v>16</v>
      </c>
      <c r="B12" s="4"/>
      <c r="C12" s="6">
        <f>+B12/B34</f>
        <v>0</v>
      </c>
    </row>
    <row r="13" spans="1:3" ht="15">
      <c r="A13" s="20" t="s">
        <v>2</v>
      </c>
      <c r="B13" s="4"/>
      <c r="C13" s="6">
        <f>+B13/B34</f>
        <v>0</v>
      </c>
    </row>
    <row r="14" spans="1:3" ht="15">
      <c r="A14" s="20" t="s">
        <v>21</v>
      </c>
      <c r="B14" s="4">
        <v>4636.17</v>
      </c>
      <c r="C14" s="6">
        <f>+B14/B34</f>
        <v>0.010469531089471712</v>
      </c>
    </row>
    <row r="15" spans="1:3" ht="15">
      <c r="A15" s="20" t="s">
        <v>18</v>
      </c>
      <c r="B15" s="4"/>
      <c r="C15" s="6">
        <f>+B15/B34</f>
        <v>0</v>
      </c>
    </row>
    <row r="16" spans="1:3" ht="15">
      <c r="A16" s="20" t="s">
        <v>5</v>
      </c>
      <c r="B16" s="4">
        <v>18039.18</v>
      </c>
      <c r="C16" s="6">
        <f>+B16/B34</f>
        <v>0.040736589865897135</v>
      </c>
    </row>
    <row r="17" spans="1:3" ht="15">
      <c r="A17" s="20" t="s">
        <v>10</v>
      </c>
      <c r="B17" s="4"/>
      <c r="C17" s="6">
        <f>+B17/B34</f>
        <v>0</v>
      </c>
    </row>
    <row r="18" spans="1:3" ht="15">
      <c r="A18" s="20" t="s">
        <v>57</v>
      </c>
      <c r="B18" s="4"/>
      <c r="C18" s="6">
        <f>+B18/B34</f>
        <v>0</v>
      </c>
    </row>
    <row r="19" spans="1:3" ht="15">
      <c r="A19" s="20" t="s">
        <v>8</v>
      </c>
      <c r="B19" s="4">
        <v>17588.16</v>
      </c>
      <c r="C19" s="6">
        <f>+B19/B34</f>
        <v>0.03971808366099664</v>
      </c>
    </row>
    <row r="20" spans="1:3" ht="15">
      <c r="A20" s="20" t="s">
        <v>3</v>
      </c>
      <c r="B20" s="4">
        <v>51316.49</v>
      </c>
      <c r="C20" s="6">
        <f>+B20/B34</f>
        <v>0.11588435873955533</v>
      </c>
    </row>
    <row r="21" spans="1:3" ht="15">
      <c r="A21" s="20" t="s">
        <v>13</v>
      </c>
      <c r="B21" s="4"/>
      <c r="C21" s="6">
        <f>+B21/B34</f>
        <v>0</v>
      </c>
    </row>
    <row r="22" spans="1:3" ht="15">
      <c r="A22" s="20" t="s">
        <v>6</v>
      </c>
      <c r="B22" s="4">
        <v>13534.28</v>
      </c>
      <c r="C22" s="6">
        <f>+B22/B34</f>
        <v>0.030563496427787423</v>
      </c>
    </row>
    <row r="23" spans="1:3" ht="15">
      <c r="A23" s="20" t="s">
        <v>56</v>
      </c>
      <c r="B23" s="4"/>
      <c r="C23" s="6">
        <f>+B23/B34</f>
        <v>0</v>
      </c>
    </row>
    <row r="24" spans="1:3" ht="15">
      <c r="A24" s="20" t="s">
        <v>17</v>
      </c>
      <c r="B24" s="4">
        <v>3836</v>
      </c>
      <c r="C24" s="6">
        <f>+B24/B34</f>
        <v>0.00866256441399118</v>
      </c>
    </row>
    <row r="25" spans="1:3" ht="15">
      <c r="A25" s="20" t="s">
        <v>22</v>
      </c>
      <c r="B25" s="4">
        <v>16502.42</v>
      </c>
      <c r="C25" s="6">
        <f>+B25/B34</f>
        <v>0.03726623468110957</v>
      </c>
    </row>
    <row r="26" spans="1:3" ht="15">
      <c r="A26" s="20" t="s">
        <v>7</v>
      </c>
      <c r="B26" s="4">
        <v>3429.27</v>
      </c>
      <c r="C26" s="6">
        <f>+B26/B34</f>
        <v>0.007744075148062444</v>
      </c>
    </row>
    <row r="27" spans="1:3" ht="15">
      <c r="A27" s="20" t="s">
        <v>36</v>
      </c>
      <c r="B27" s="4">
        <v>15000</v>
      </c>
      <c r="C27" s="6">
        <f>+B27/B34</f>
        <v>0.033873427062009305</v>
      </c>
    </row>
    <row r="28" spans="1:3" ht="15">
      <c r="A28" s="20" t="s">
        <v>11</v>
      </c>
      <c r="B28" s="4">
        <v>2917.22</v>
      </c>
      <c r="C28" s="6">
        <f>+B28/B34</f>
        <v>0.006587749259588985</v>
      </c>
    </row>
    <row r="29" spans="1:3" ht="15">
      <c r="A29" s="20" t="s">
        <v>55</v>
      </c>
      <c r="B29" s="4">
        <v>8162.79</v>
      </c>
      <c r="C29" s="6">
        <f>+B29/B34</f>
        <v>0.018433444779166596</v>
      </c>
    </row>
    <row r="30" spans="1:3" ht="15">
      <c r="A30" s="20" t="s">
        <v>41</v>
      </c>
      <c r="B30" s="4">
        <v>2310.72</v>
      </c>
      <c r="C30" s="6">
        <f>+B30/B34</f>
        <v>0.005218133692048409</v>
      </c>
    </row>
    <row r="31" spans="1:3" ht="15">
      <c r="A31" s="20" t="s">
        <v>4</v>
      </c>
      <c r="B31" s="10">
        <v>50629.92</v>
      </c>
      <c r="C31" s="6">
        <f>+B31/B34</f>
        <v>0.11433392681835775</v>
      </c>
    </row>
    <row r="32" spans="1:3" ht="15">
      <c r="A32" s="20" t="s">
        <v>12</v>
      </c>
      <c r="B32" s="14">
        <v>47478.72</v>
      </c>
      <c r="C32" s="6">
        <f>+B32/B34</f>
        <v>0.10721779726117084</v>
      </c>
    </row>
    <row r="34" spans="2:3" ht="16.5" thickBot="1">
      <c r="B34" s="5">
        <f>SUM(B7:B33)</f>
        <v>442824.99</v>
      </c>
      <c r="C34" s="35">
        <f>SUM(C7:C33)</f>
        <v>1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>
        <v>1465.5</v>
      </c>
      <c r="C8" s="6">
        <f>+B8/B33</f>
        <v>0.0036273456866379745</v>
      </c>
      <c r="F8" s="9"/>
      <c r="G8" s="14"/>
      <c r="H8" s="11"/>
    </row>
    <row r="9" spans="1:8" ht="15">
      <c r="A9" s="20" t="s">
        <v>35</v>
      </c>
      <c r="B9" s="4"/>
      <c r="C9" s="6">
        <f>+B9/B33</f>
        <v>0</v>
      </c>
      <c r="F9" s="9"/>
      <c r="G9" s="10"/>
      <c r="H9" s="11"/>
    </row>
    <row r="10" spans="1:8" ht="15">
      <c r="A10" s="20" t="s">
        <v>33</v>
      </c>
      <c r="B10" s="4">
        <v>36806.6</v>
      </c>
      <c r="C10" s="6">
        <f>+B10/B33</f>
        <v>0.09110219157271188</v>
      </c>
      <c r="F10" s="9"/>
      <c r="G10" s="10"/>
      <c r="H10" s="11"/>
    </row>
    <row r="11" spans="1:8" ht="15">
      <c r="A11" s="20" t="s">
        <v>15</v>
      </c>
      <c r="B11" s="4"/>
      <c r="C11" s="6">
        <f>+B11/B33</f>
        <v>0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6227.93</v>
      </c>
      <c r="C14" s="6">
        <f>+B14/B33</f>
        <v>0.015415117722404122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16090.58</v>
      </c>
      <c r="C16" s="6">
        <f>+B16/B33</f>
        <v>0.039826745792223305</v>
      </c>
      <c r="F16" s="9"/>
      <c r="G16" s="10"/>
      <c r="H16" s="11"/>
    </row>
    <row r="17" spans="1:8" ht="15">
      <c r="A17" s="20" t="s">
        <v>10</v>
      </c>
      <c r="B17" s="4">
        <v>550</v>
      </c>
      <c r="C17" s="6">
        <f>+B17/B33</f>
        <v>0.0013613375146031292</v>
      </c>
      <c r="F17" s="9"/>
      <c r="G17" s="10"/>
      <c r="H17" s="11"/>
    </row>
    <row r="18" spans="1:8" ht="15">
      <c r="A18" s="20" t="s">
        <v>57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17588.16</v>
      </c>
      <c r="C19" s="6">
        <f>+B19/B33</f>
        <v>0.0435334945833494</v>
      </c>
      <c r="F19" s="9"/>
      <c r="G19" s="10"/>
      <c r="H19" s="11"/>
    </row>
    <row r="20" spans="1:8" ht="15">
      <c r="A20" s="20" t="s">
        <v>3</v>
      </c>
      <c r="B20" s="4">
        <v>65070.61</v>
      </c>
      <c r="C20" s="6">
        <f>+B20/B33</f>
        <v>0.16106011362019915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28140.15</v>
      </c>
      <c r="C22" s="6">
        <f>+B22/B33</f>
        <v>0.06965134883919863</v>
      </c>
      <c r="F22" s="9"/>
      <c r="G22" s="10"/>
      <c r="H22" s="11"/>
    </row>
    <row r="23" spans="1:8" ht="15">
      <c r="A23" s="20" t="s">
        <v>56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>
        <v>7745.67</v>
      </c>
      <c r="C24" s="6">
        <f>+B24/B33</f>
        <v>0.01917176572133822</v>
      </c>
      <c r="F24" s="9"/>
      <c r="G24" s="10"/>
      <c r="H24" s="11"/>
    </row>
    <row r="25" spans="1:8" ht="15">
      <c r="A25" s="20" t="s">
        <v>22</v>
      </c>
      <c r="B25" s="4">
        <v>86458.98</v>
      </c>
      <c r="C25" s="6">
        <f>+B25/B33</f>
        <v>0.2139997326333121</v>
      </c>
      <c r="F25" s="9"/>
      <c r="G25" s="10"/>
      <c r="H25" s="11"/>
    </row>
    <row r="26" spans="1:8" ht="15.75">
      <c r="A26" s="20" t="s">
        <v>7</v>
      </c>
      <c r="B26" s="4">
        <v>35097.96</v>
      </c>
      <c r="C26" s="6">
        <f>+B26/B33</f>
        <v>0.08687303569825462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3844.21</v>
      </c>
      <c r="C28" s="6">
        <f>+B28/B33</f>
        <v>0.00951503143093181</v>
      </c>
    </row>
    <row r="29" spans="1:3" ht="15">
      <c r="A29" s="20" t="s">
        <v>55</v>
      </c>
      <c r="B29" s="4">
        <v>18189.39</v>
      </c>
      <c r="C29" s="6">
        <f>+B29/B33</f>
        <v>0.04502163449954002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48020.86</v>
      </c>
      <c r="C31" s="6">
        <f>+B31/B33</f>
        <v>0.1188592694572815</v>
      </c>
    </row>
    <row r="32" spans="1:3" ht="15">
      <c r="A32" s="20" t="s">
        <v>12</v>
      </c>
      <c r="B32" s="4">
        <v>32717.83</v>
      </c>
      <c r="C32" s="6">
        <f>+B32/B33</f>
        <v>0.080981835228014</v>
      </c>
    </row>
    <row r="33" spans="2:3" ht="16.5" thickBot="1">
      <c r="B33" s="5">
        <f>SUM(B7:B32)</f>
        <v>404014.43000000005</v>
      </c>
      <c r="C33" s="35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1212.5</v>
      </c>
      <c r="C8" s="6">
        <f>+B8/B33</f>
        <v>0.0035117745383399465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14850</v>
      </c>
      <c r="C11" s="6">
        <f>+B11/B33</f>
        <v>0.04301018712935935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7655.49</v>
      </c>
      <c r="C14" s="6">
        <f>+B14/B33</f>
        <v>0.022172663802487485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37157.61</v>
      </c>
      <c r="C16" s="6">
        <f>+B16/B33</f>
        <v>0.1076199164565491</v>
      </c>
    </row>
    <row r="17" spans="1:3" ht="15">
      <c r="A17" s="20" t="s">
        <v>10</v>
      </c>
      <c r="B17" s="4">
        <v>950</v>
      </c>
      <c r="C17" s="6">
        <f>+B17/B33</f>
        <v>0.002751493452719958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16807.82</v>
      </c>
      <c r="C19" s="6">
        <f>+B19/B33</f>
        <v>0.04868063861525849</v>
      </c>
    </row>
    <row r="20" spans="1:3" ht="15">
      <c r="A20" s="20" t="s">
        <v>3</v>
      </c>
      <c r="B20" s="4">
        <v>76010.79</v>
      </c>
      <c r="C20" s="6">
        <f>+B20/B33</f>
        <v>0.22015072739060174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36152.47</v>
      </c>
      <c r="C22" s="6">
        <f>+B22/B33</f>
        <v>0.10470872053121548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2633</v>
      </c>
      <c r="C24" s="6">
        <f>+B24/B33</f>
        <v>0.007625981327380684</v>
      </c>
    </row>
    <row r="25" spans="1:3" ht="15">
      <c r="A25" s="20" t="s">
        <v>22</v>
      </c>
      <c r="B25" s="4">
        <v>1754.5</v>
      </c>
      <c r="C25" s="6">
        <f>+B25/B33</f>
        <v>0.0050815739608391225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4931.03</v>
      </c>
      <c r="C28" s="6">
        <f>+B28/B33</f>
        <v>0.01428178606333231</v>
      </c>
    </row>
    <row r="29" spans="1:3" ht="15">
      <c r="A29" s="20" t="s">
        <v>55</v>
      </c>
      <c r="B29" s="4">
        <v>37101.8</v>
      </c>
      <c r="C29" s="6">
        <f>+B29/B33</f>
        <v>0.10745827345697405</v>
      </c>
    </row>
    <row r="30" spans="1:3" ht="15">
      <c r="A30" s="20" t="s">
        <v>59</v>
      </c>
      <c r="B30" s="4">
        <v>2787</v>
      </c>
      <c r="C30" s="6">
        <f>+B30/B33</f>
        <v>0.008072012897611077</v>
      </c>
    </row>
    <row r="31" spans="1:3" ht="15">
      <c r="A31" s="20" t="s">
        <v>4</v>
      </c>
      <c r="B31" s="4">
        <v>50893.52</v>
      </c>
      <c r="C31" s="6">
        <f>+B31/B33</f>
        <v>0.1474033548061813</v>
      </c>
    </row>
    <row r="32" spans="1:3" ht="15">
      <c r="A32" s="20" t="s">
        <v>12</v>
      </c>
      <c r="B32" s="4">
        <v>54369.51</v>
      </c>
      <c r="C32" s="6">
        <f>+B32/B33</f>
        <v>0.1574708955711498</v>
      </c>
    </row>
    <row r="33" spans="2:3" ht="16.5" thickBot="1">
      <c r="B33" s="5">
        <f>SUM(B7:B32)</f>
        <v>345267.04000000004</v>
      </c>
      <c r="C33" s="34">
        <f>SUM(C7:C32)</f>
        <v>0.9999999999999998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2013-05-07T17:04:06Z</dcterms:modified>
  <cp:category/>
  <cp:version/>
  <cp:contentType/>
  <cp:contentStatus/>
</cp:coreProperties>
</file>