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2315" windowHeight="7680" activeTab="3"/>
  </bookViews>
  <sheets>
    <sheet name="712" sheetId="1" r:id="rId1"/>
    <sheet name="812" sheetId="2" r:id="rId2"/>
    <sheet name="912" sheetId="3" r:id="rId3"/>
    <sheet name="1012" sheetId="4" r:id="rId4"/>
  </sheets>
  <calcPr calcId="125725"/>
</workbook>
</file>

<file path=xl/calcChain.xml><?xml version="1.0" encoding="utf-8"?>
<calcChain xmlns="http://schemas.openxmlformats.org/spreadsheetml/2006/main">
  <c r="F9" i="4"/>
  <c r="F29" s="1"/>
  <c r="E29"/>
  <c r="C29"/>
  <c r="B38"/>
  <c r="L31"/>
  <c r="J31"/>
  <c r="K33"/>
  <c r="I32"/>
  <c r="K14"/>
  <c r="J14"/>
  <c r="I13"/>
  <c r="H16"/>
  <c r="H39"/>
  <c r="K23"/>
  <c r="D9"/>
  <c r="J27"/>
  <c r="I27"/>
  <c r="H23"/>
  <c r="E37"/>
  <c r="E39" s="1"/>
  <c r="B29"/>
  <c r="D28"/>
  <c r="F28" s="1"/>
  <c r="D27"/>
  <c r="F27" s="1"/>
  <c r="D26"/>
  <c r="F26" s="1"/>
  <c r="D25"/>
  <c r="F25" s="1"/>
  <c r="D24"/>
  <c r="F24" s="1"/>
  <c r="D23"/>
  <c r="F23" s="1"/>
  <c r="D22"/>
  <c r="F22" s="1"/>
  <c r="D21"/>
  <c r="F21" s="1"/>
  <c r="D20"/>
  <c r="F20" s="1"/>
  <c r="D19"/>
  <c r="F19" s="1"/>
  <c r="D18"/>
  <c r="F18" s="1"/>
  <c r="D17"/>
  <c r="F17" s="1"/>
  <c r="D16"/>
  <c r="F16" s="1"/>
  <c r="D15"/>
  <c r="F15" s="1"/>
  <c r="D14"/>
  <c r="F14" s="1"/>
  <c r="D13"/>
  <c r="F13" s="1"/>
  <c r="D12"/>
  <c r="F12" s="1"/>
  <c r="D11"/>
  <c r="F11" s="1"/>
  <c r="D10"/>
  <c r="F10" s="1"/>
  <c r="F29" i="3"/>
  <c r="F12"/>
  <c r="F13"/>
  <c r="F14"/>
  <c r="F15"/>
  <c r="F16"/>
  <c r="F17"/>
  <c r="F18"/>
  <c r="F19"/>
  <c r="F20"/>
  <c r="F21"/>
  <c r="F22"/>
  <c r="F23"/>
  <c r="F24"/>
  <c r="F25"/>
  <c r="F26"/>
  <c r="F27"/>
  <c r="F28"/>
  <c r="E37"/>
  <c r="E39" s="1"/>
  <c r="C29"/>
  <c r="E29"/>
  <c r="D27"/>
  <c r="D23"/>
  <c r="D24"/>
  <c r="D10"/>
  <c r="D11"/>
  <c r="D12"/>
  <c r="D13"/>
  <c r="D14"/>
  <c r="D15"/>
  <c r="D16"/>
  <c r="D17"/>
  <c r="D18"/>
  <c r="D19"/>
  <c r="D20"/>
  <c r="D21"/>
  <c r="D22"/>
  <c r="D25"/>
  <c r="D26"/>
  <c r="D28"/>
  <c r="B36"/>
  <c r="B29"/>
  <c r="B35" s="1"/>
  <c r="F11"/>
  <c r="F10"/>
  <c r="D9"/>
  <c r="F9" s="1"/>
  <c r="I25" i="2"/>
  <c r="I26"/>
  <c r="I27"/>
  <c r="I28"/>
  <c r="I29"/>
  <c r="I24"/>
  <c r="I10"/>
  <c r="I11"/>
  <c r="I12"/>
  <c r="I13"/>
  <c r="I14"/>
  <c r="I15"/>
  <c r="I16"/>
  <c r="I17"/>
  <c r="I18"/>
  <c r="I19"/>
  <c r="I20"/>
  <c r="I21"/>
  <c r="I22"/>
  <c r="I23"/>
  <c r="I9"/>
  <c r="E36"/>
  <c r="E38" s="1"/>
  <c r="B29"/>
  <c r="B34" s="1"/>
  <c r="D10"/>
  <c r="F10" s="1"/>
  <c r="D11"/>
  <c r="F11" s="1"/>
  <c r="D12"/>
  <c r="F12" s="1"/>
  <c r="D13"/>
  <c r="F13" s="1"/>
  <c r="D14"/>
  <c r="F14" s="1"/>
  <c r="D15"/>
  <c r="F15" s="1"/>
  <c r="D16"/>
  <c r="F16" s="1"/>
  <c r="D17"/>
  <c r="F17" s="1"/>
  <c r="D18"/>
  <c r="F18" s="1"/>
  <c r="D19"/>
  <c r="F19" s="1"/>
  <c r="D20"/>
  <c r="F20" s="1"/>
  <c r="D21"/>
  <c r="F21" s="1"/>
  <c r="D22"/>
  <c r="F22" s="1"/>
  <c r="D23"/>
  <c r="F23" s="1"/>
  <c r="D24"/>
  <c r="F24" s="1"/>
  <c r="D25"/>
  <c r="F25" s="1"/>
  <c r="D26"/>
  <c r="F26" s="1"/>
  <c r="D27"/>
  <c r="F27" s="1"/>
  <c r="D28"/>
  <c r="F28" s="1"/>
  <c r="D9"/>
  <c r="F9" s="1"/>
  <c r="E29"/>
  <c r="B37" s="1"/>
  <c r="C29"/>
  <c r="D29" s="1"/>
  <c r="B36" i="4" l="1"/>
  <c r="D29"/>
  <c r="B35"/>
  <c r="D29" i="3"/>
  <c r="B37"/>
  <c r="B35" i="2"/>
  <c r="B36" s="1"/>
  <c r="B38" s="1"/>
  <c r="F29"/>
  <c r="B37" i="4" l="1"/>
  <c r="B39" s="1"/>
  <c r="B38" i="3"/>
  <c r="B39" s="1"/>
</calcChain>
</file>

<file path=xl/sharedStrings.xml><?xml version="1.0" encoding="utf-8"?>
<sst xmlns="http://schemas.openxmlformats.org/spreadsheetml/2006/main" count="201" uniqueCount="64">
  <si>
    <t>MONTHLY  FINANCIAL REPORT</t>
  </si>
  <si>
    <t>SOUTHGATE SCHOOL</t>
  </si>
  <si>
    <t>ACTIVITY ACCOUNT</t>
  </si>
  <si>
    <t>BEGINNING  BALANCE</t>
  </si>
  <si>
    <t xml:space="preserve"> RECIEPTS </t>
  </si>
  <si>
    <t xml:space="preserve"> TOTAL </t>
  </si>
  <si>
    <t xml:space="preserve">EXPEND                          DURING MONTH </t>
  </si>
  <si>
    <t xml:space="preserve"> CLOSE OF MONTH BALANCE </t>
  </si>
  <si>
    <t>BOSTER</t>
  </si>
  <si>
    <t>ROSSITER</t>
  </si>
  <si>
    <t>CALHOUN</t>
  </si>
  <si>
    <t>LYON</t>
  </si>
  <si>
    <t>HERALD</t>
  </si>
  <si>
    <t>GATES</t>
  </si>
  <si>
    <t>MYERS</t>
  </si>
  <si>
    <t>K. BROWNING</t>
  </si>
  <si>
    <t>A. BROWNING</t>
  </si>
  <si>
    <t>STEVIE</t>
  </si>
  <si>
    <t>HAMBERG</t>
  </si>
  <si>
    <t xml:space="preserve">MIDDLE SCHOOL </t>
  </si>
  <si>
    <t>EIGHTH GRADE TRIP</t>
  </si>
  <si>
    <t>BAND</t>
  </si>
  <si>
    <t>NKOA</t>
  </si>
  <si>
    <t>LIBRARY</t>
  </si>
  <si>
    <t>STUDENT COUNCIL</t>
  </si>
  <si>
    <t>YEARBOOK</t>
  </si>
  <si>
    <t>OFFICE</t>
  </si>
  <si>
    <t>RtI</t>
  </si>
  <si>
    <t>TOTAL</t>
  </si>
  <si>
    <t>LEDGER BALANCE</t>
  </si>
  <si>
    <t xml:space="preserve"> BANK BALANCE </t>
  </si>
  <si>
    <t>ADD RECEIPT</t>
  </si>
  <si>
    <t>DEBIT CORRECTION</t>
  </si>
  <si>
    <t>SUB TOTAL</t>
  </si>
  <si>
    <t xml:space="preserve"> SUB TOTAL </t>
  </si>
  <si>
    <t>LESS EXPENDITURE</t>
  </si>
  <si>
    <t>DEPOSIT IN TRANSIT</t>
  </si>
  <si>
    <t>ENDING BALANCE</t>
  </si>
  <si>
    <t xml:space="preserve"> _______________________</t>
  </si>
  <si>
    <t xml:space="preserve">   _______________________</t>
  </si>
  <si>
    <t>Eddie Franke, Principal</t>
  </si>
  <si>
    <t>Pam Schlosser, Secretary</t>
  </si>
  <si>
    <t>* 4809.76 should have gone in Munis</t>
  </si>
  <si>
    <t>and was deposited into the office acct.</t>
  </si>
  <si>
    <t>* Was charged for checks 76.28</t>
  </si>
  <si>
    <t>Internal Transfer</t>
  </si>
  <si>
    <t xml:space="preserve"> </t>
  </si>
  <si>
    <t>* 1251.89 was deposited into the office acct. from closed acct's.</t>
  </si>
  <si>
    <t>* 4809.76 should have gone into Munis</t>
  </si>
  <si>
    <t>MALTON</t>
  </si>
  <si>
    <t>ANDERSON</t>
  </si>
  <si>
    <t>ma</t>
  </si>
  <si>
    <t>g</t>
  </si>
  <si>
    <t>r</t>
  </si>
  <si>
    <t>RABE</t>
  </si>
  <si>
    <t>ra</t>
  </si>
  <si>
    <t>ca</t>
  </si>
  <si>
    <t>he</t>
  </si>
  <si>
    <t>kb</t>
  </si>
  <si>
    <t>my</t>
  </si>
  <si>
    <t>ha</t>
  </si>
  <si>
    <t>ei</t>
  </si>
  <si>
    <t>gf</t>
  </si>
  <si>
    <t xml:space="preserve"> 71.00 from office will go into Munis food service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</si>
</sst>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4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4" fontId="1" fillId="0" borderId="0" xfId="1" applyNumberFormat="1" applyBorder="1"/>
    <xf numFmtId="0" fontId="1" fillId="0" borderId="0" xfId="1" applyBorder="1"/>
    <xf numFmtId="164" fontId="1" fillId="0" borderId="0" xfId="1" applyNumberFormat="1" applyBorder="1" applyAlignment="1">
      <alignment horizontal="left"/>
    </xf>
    <xf numFmtId="4" fontId="1" fillId="0" borderId="0" xfId="1" applyNumberFormat="1" applyBorder="1" applyAlignment="1">
      <alignment horizontal="center"/>
    </xf>
    <xf numFmtId="4" fontId="1" fillId="0" borderId="0" xfId="1" applyNumberFormat="1" applyBorder="1" applyAlignment="1">
      <alignment horizontal="center" wrapText="1"/>
    </xf>
    <xf numFmtId="4" fontId="2" fillId="0" borderId="0" xfId="1" applyNumberFormat="1" applyFont="1" applyBorder="1"/>
    <xf numFmtId="0" fontId="0" fillId="0" borderId="0" xfId="0" applyBorder="1"/>
    <xf numFmtId="0" fontId="2" fillId="0" borderId="0" xfId="1" applyFont="1" applyBorder="1"/>
    <xf numFmtId="4" fontId="0" fillId="0" borderId="0" xfId="0" applyNumberFormat="1" applyBorder="1"/>
    <xf numFmtId="0" fontId="1" fillId="0" borderId="0" xfId="1" applyNumberFormat="1" applyBorder="1" applyAlignment="1">
      <alignment horizontal="center" wrapText="1"/>
    </xf>
    <xf numFmtId="14" fontId="2" fillId="0" borderId="0" xfId="1" applyNumberFormat="1" applyFont="1" applyBorder="1" applyAlignment="1">
      <alignment horizontal="right"/>
    </xf>
    <xf numFmtId="2" fontId="3" fillId="0" borderId="0" xfId="1" applyNumberFormat="1" applyFont="1" applyBorder="1" applyAlignment="1">
      <alignment horizontal="right"/>
    </xf>
    <xf numFmtId="14" fontId="2" fillId="0" borderId="0" xfId="1" applyNumberFormat="1" applyFont="1" applyFill="1" applyBorder="1" applyAlignment="1">
      <alignment horizontal="right"/>
    </xf>
    <xf numFmtId="2" fontId="3" fillId="0" borderId="0" xfId="1" applyNumberFormat="1" applyFont="1" applyFill="1" applyBorder="1" applyAlignment="1">
      <alignment horizontal="right"/>
    </xf>
    <xf numFmtId="4" fontId="1" fillId="0" borderId="0" xfId="1" applyNumberFormat="1" applyFill="1" applyBorder="1"/>
    <xf numFmtId="4" fontId="1" fillId="0" borderId="0" xfId="1" applyNumberFormat="1" applyBorder="1" applyAlignment="1">
      <alignment wrapText="1"/>
    </xf>
    <xf numFmtId="43" fontId="1" fillId="0" borderId="0" xfId="1" applyNumberFormat="1" applyBorder="1"/>
    <xf numFmtId="44" fontId="0" fillId="0" borderId="0" xfId="0" applyNumberFormat="1" applyBorder="1"/>
    <xf numFmtId="0" fontId="0" fillId="0" borderId="0" xfId="0" applyBorder="1" applyAlignment="1">
      <alignment wrapText="1"/>
    </xf>
    <xf numFmtId="4" fontId="2" fillId="0" borderId="0" xfId="1" applyNumberFormat="1" applyFont="1" applyFill="1" applyBorder="1"/>
    <xf numFmtId="0" fontId="0" fillId="0" borderId="0" xfId="0" applyFill="1" applyBorder="1"/>
    <xf numFmtId="4" fontId="1" fillId="0" borderId="0" xfId="1" applyNumberFormat="1" applyBorder="1" applyAlignment="1">
      <alignment horizontal="left"/>
    </xf>
    <xf numFmtId="4" fontId="1" fillId="0" borderId="0" xfId="1" applyNumberFormat="1" applyBorder="1" applyAlignment="1">
      <alignment horizontal="right"/>
    </xf>
    <xf numFmtId="4" fontId="1" fillId="0" borderId="0" xfId="1" applyNumberFormat="1" applyBorder="1" applyAlignment="1">
      <alignment horizontal="right" wrapText="1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opLeftCell="A28" workbookViewId="0">
      <selection activeCell="A44" sqref="A44"/>
    </sheetView>
  </sheetViews>
  <sheetFormatPr defaultRowHeight="15"/>
  <cols>
    <col min="1" max="1" width="19.5703125" customWidth="1"/>
    <col min="2" max="2" width="13.140625" customWidth="1"/>
    <col min="3" max="3" width="10.28515625" customWidth="1"/>
    <col min="6" max="6" width="10.85546875" customWidth="1"/>
  </cols>
  <sheetData>
    <row r="1" spans="1:9">
      <c r="A1" s="7"/>
      <c r="B1" s="7"/>
      <c r="C1" s="7"/>
      <c r="D1" s="7"/>
      <c r="E1" s="7"/>
      <c r="F1" s="7"/>
      <c r="G1" s="7"/>
      <c r="H1" s="7"/>
      <c r="I1" s="7"/>
    </row>
    <row r="2" spans="1:9">
      <c r="A2" s="7"/>
      <c r="B2" s="7"/>
      <c r="C2" s="7"/>
      <c r="D2" s="7"/>
      <c r="E2" s="7"/>
      <c r="F2" s="7"/>
      <c r="G2" s="7"/>
      <c r="H2" s="7"/>
      <c r="I2" s="7"/>
    </row>
    <row r="3" spans="1:9">
      <c r="A3" s="7"/>
      <c r="B3" s="7"/>
      <c r="C3" s="7"/>
      <c r="D3" s="7"/>
      <c r="E3" s="7"/>
      <c r="F3" s="7"/>
      <c r="G3" s="7"/>
      <c r="H3" s="7"/>
      <c r="I3" s="7"/>
    </row>
    <row r="4" spans="1:9">
      <c r="A4" s="7"/>
      <c r="B4" s="7"/>
      <c r="C4" s="7"/>
      <c r="D4" s="7"/>
      <c r="E4" s="7"/>
      <c r="F4" s="7"/>
      <c r="G4" s="7"/>
      <c r="H4" s="7"/>
      <c r="I4" s="7"/>
    </row>
    <row r="5" spans="1:9" ht="26.25">
      <c r="A5" s="16" t="s">
        <v>0</v>
      </c>
      <c r="B5" s="2"/>
      <c r="C5" s="2"/>
      <c r="D5" s="2"/>
      <c r="E5" s="2"/>
      <c r="F5" s="2"/>
      <c r="G5" s="2"/>
      <c r="H5" s="2"/>
      <c r="I5" s="2"/>
    </row>
    <row r="6" spans="1:9">
      <c r="A6" s="1" t="s">
        <v>1</v>
      </c>
      <c r="B6" s="2"/>
      <c r="C6" s="2"/>
      <c r="D6" s="2"/>
      <c r="E6" s="2"/>
      <c r="F6" s="2"/>
      <c r="G6" s="2"/>
      <c r="H6" s="2"/>
      <c r="I6" s="2"/>
    </row>
    <row r="7" spans="1:9">
      <c r="A7" s="3">
        <v>41120</v>
      </c>
      <c r="B7" s="2"/>
      <c r="C7" s="2"/>
      <c r="D7" s="2"/>
      <c r="E7" s="2"/>
      <c r="F7" s="2"/>
      <c r="G7" s="2"/>
      <c r="H7" s="2"/>
      <c r="I7" s="2"/>
    </row>
    <row r="8" spans="1:9" ht="39">
      <c r="A8" s="4" t="s">
        <v>2</v>
      </c>
      <c r="B8" s="5" t="s">
        <v>3</v>
      </c>
      <c r="C8" s="5" t="s">
        <v>4</v>
      </c>
      <c r="D8" s="4" t="s">
        <v>5</v>
      </c>
      <c r="E8" s="5" t="s">
        <v>6</v>
      </c>
      <c r="F8" s="5" t="s">
        <v>7</v>
      </c>
      <c r="G8" s="10"/>
      <c r="H8" s="4"/>
      <c r="I8" s="4"/>
    </row>
    <row r="9" spans="1:9">
      <c r="A9" s="1" t="s">
        <v>8</v>
      </c>
      <c r="B9" s="1">
        <v>26.22</v>
      </c>
      <c r="C9" s="2"/>
      <c r="D9" s="1">
        <v>26.22</v>
      </c>
      <c r="E9" s="2"/>
      <c r="F9" s="1">
        <v>26.22</v>
      </c>
      <c r="G9" s="2"/>
      <c r="H9" s="2"/>
      <c r="I9" s="2"/>
    </row>
    <row r="10" spans="1:9">
      <c r="A10" s="1" t="s">
        <v>9</v>
      </c>
      <c r="B10" s="1">
        <v>121.74</v>
      </c>
      <c r="C10" s="2"/>
      <c r="D10" s="1">
        <v>121.74</v>
      </c>
      <c r="E10" s="2"/>
      <c r="F10" s="1">
        <v>121.74</v>
      </c>
      <c r="G10" s="2"/>
      <c r="H10" s="2"/>
      <c r="I10" s="2"/>
    </row>
    <row r="11" spans="1:9">
      <c r="A11" s="1" t="s">
        <v>10</v>
      </c>
      <c r="B11" s="1">
        <v>85.11</v>
      </c>
      <c r="C11" s="2"/>
      <c r="D11" s="1">
        <v>85.11</v>
      </c>
      <c r="E11" s="2"/>
      <c r="F11" s="1">
        <v>85.11</v>
      </c>
      <c r="G11" s="2"/>
      <c r="H11" s="2"/>
      <c r="I11" s="2"/>
    </row>
    <row r="12" spans="1:9">
      <c r="A12" s="1" t="s">
        <v>11</v>
      </c>
      <c r="B12" s="1">
        <v>90.94</v>
      </c>
      <c r="C12" s="2"/>
      <c r="D12" s="1">
        <v>90.94</v>
      </c>
      <c r="E12" s="2"/>
      <c r="F12" s="1">
        <v>90.94</v>
      </c>
      <c r="G12" s="2"/>
      <c r="H12" s="2"/>
      <c r="I12" s="2"/>
    </row>
    <row r="13" spans="1:9">
      <c r="A13" s="1" t="s">
        <v>12</v>
      </c>
      <c r="B13" s="1">
        <v>76.44</v>
      </c>
      <c r="C13" s="2"/>
      <c r="D13" s="1">
        <v>76.44</v>
      </c>
      <c r="E13" s="2"/>
      <c r="F13" s="1">
        <v>76.44</v>
      </c>
      <c r="G13" s="2"/>
      <c r="H13" s="2"/>
      <c r="I13" s="2"/>
    </row>
    <row r="14" spans="1:9">
      <c r="A14" s="1" t="s">
        <v>13</v>
      </c>
      <c r="B14" s="1">
        <v>9.83</v>
      </c>
      <c r="C14" s="2"/>
      <c r="D14" s="1">
        <v>9.83</v>
      </c>
      <c r="E14" s="2"/>
      <c r="F14" s="1">
        <v>9.83</v>
      </c>
      <c r="G14" s="2"/>
      <c r="H14" s="2"/>
      <c r="I14" s="6"/>
    </row>
    <row r="15" spans="1:9">
      <c r="A15" s="1" t="s">
        <v>14</v>
      </c>
      <c r="B15" s="1">
        <v>0</v>
      </c>
      <c r="C15" s="2"/>
      <c r="D15" s="1">
        <v>0</v>
      </c>
      <c r="E15" s="2"/>
      <c r="F15" s="1">
        <v>0</v>
      </c>
      <c r="G15" s="2"/>
      <c r="H15" s="2"/>
      <c r="I15" s="6"/>
    </row>
    <row r="16" spans="1:9">
      <c r="A16" s="1" t="s">
        <v>15</v>
      </c>
      <c r="B16" s="1">
        <v>2.3199999999999998</v>
      </c>
      <c r="C16" s="2"/>
      <c r="D16" s="1">
        <v>2.3199999999999998</v>
      </c>
      <c r="E16" s="2"/>
      <c r="F16" s="1">
        <v>2.3199999999999998</v>
      </c>
      <c r="G16" s="2"/>
      <c r="H16" s="2"/>
      <c r="I16" s="6"/>
    </row>
    <row r="17" spans="1:9">
      <c r="A17" s="1" t="s">
        <v>16</v>
      </c>
      <c r="B17" s="1">
        <v>0</v>
      </c>
      <c r="C17" s="2"/>
      <c r="D17" s="1">
        <v>0</v>
      </c>
      <c r="E17" s="2"/>
      <c r="F17" s="1">
        <v>0</v>
      </c>
      <c r="G17" s="2"/>
      <c r="H17" s="2"/>
      <c r="I17" s="6"/>
    </row>
    <row r="18" spans="1:9">
      <c r="A18" s="1" t="s">
        <v>17</v>
      </c>
      <c r="B18" s="1">
        <v>0</v>
      </c>
      <c r="C18" s="2"/>
      <c r="D18" s="1">
        <v>0</v>
      </c>
      <c r="E18" s="2"/>
      <c r="F18" s="1">
        <v>0</v>
      </c>
      <c r="G18" s="2"/>
      <c r="H18" s="2"/>
      <c r="I18" s="6"/>
    </row>
    <row r="19" spans="1:9">
      <c r="A19" s="1" t="s">
        <v>18</v>
      </c>
      <c r="B19" s="1">
        <v>0</v>
      </c>
      <c r="C19" s="2"/>
      <c r="D19" s="1">
        <v>0</v>
      </c>
      <c r="E19" s="2"/>
      <c r="F19" s="1">
        <v>0</v>
      </c>
      <c r="G19" s="2"/>
      <c r="H19" s="2"/>
      <c r="I19" s="2"/>
    </row>
    <row r="20" spans="1:9">
      <c r="A20" s="6" t="s">
        <v>19</v>
      </c>
      <c r="B20" s="1">
        <v>0</v>
      </c>
      <c r="C20" s="2"/>
      <c r="D20" s="1">
        <v>0</v>
      </c>
      <c r="E20" s="2"/>
      <c r="F20" s="1">
        <v>0</v>
      </c>
      <c r="G20" s="2"/>
      <c r="H20" s="2"/>
      <c r="I20" s="6"/>
    </row>
    <row r="21" spans="1:9">
      <c r="A21" s="6" t="s">
        <v>20</v>
      </c>
      <c r="B21" s="1">
        <v>1914.23</v>
      </c>
      <c r="C21" s="1">
        <v>235</v>
      </c>
      <c r="D21" s="1">
        <v>2149.23</v>
      </c>
      <c r="E21" s="1">
        <v>124.5</v>
      </c>
      <c r="F21" s="1">
        <v>2024.73</v>
      </c>
      <c r="G21" s="2"/>
      <c r="H21" s="2"/>
      <c r="I21" s="6"/>
    </row>
    <row r="22" spans="1:9">
      <c r="A22" s="6" t="s">
        <v>21</v>
      </c>
      <c r="B22" s="1">
        <v>1137.3699999999999</v>
      </c>
      <c r="C22" s="2"/>
      <c r="D22" s="1">
        <v>1137.3699999999999</v>
      </c>
      <c r="E22" s="1">
        <v>92</v>
      </c>
      <c r="F22" s="1">
        <v>1045.3699999999999</v>
      </c>
      <c r="G22" s="2"/>
      <c r="H22" s="2"/>
      <c r="I22" s="6"/>
    </row>
    <row r="23" spans="1:9">
      <c r="A23" s="1" t="s">
        <v>22</v>
      </c>
      <c r="B23" s="1">
        <v>244.38</v>
      </c>
      <c r="C23" s="2"/>
      <c r="D23" s="1">
        <v>244.38</v>
      </c>
      <c r="E23" s="2"/>
      <c r="F23" s="1">
        <v>244.38</v>
      </c>
      <c r="G23" s="2"/>
      <c r="H23" s="2"/>
      <c r="I23" s="6"/>
    </row>
    <row r="24" spans="1:9">
      <c r="A24" s="6" t="s">
        <v>23</v>
      </c>
      <c r="B24" s="1">
        <v>1650.43</v>
      </c>
      <c r="C24" s="2"/>
      <c r="D24" s="1">
        <v>1650.43</v>
      </c>
      <c r="E24" s="2"/>
      <c r="F24" s="1">
        <v>1650.43</v>
      </c>
      <c r="G24" s="2"/>
      <c r="H24" s="2"/>
      <c r="I24" s="2"/>
    </row>
    <row r="25" spans="1:9">
      <c r="A25" s="1" t="s">
        <v>24</v>
      </c>
      <c r="B25" s="1">
        <v>476.78</v>
      </c>
      <c r="C25" s="2"/>
      <c r="D25" s="1">
        <v>476.78</v>
      </c>
      <c r="E25" s="2"/>
      <c r="F25" s="1">
        <v>476.78</v>
      </c>
      <c r="G25" s="2"/>
      <c r="H25" s="2"/>
      <c r="I25" s="2"/>
    </row>
    <row r="26" spans="1:9">
      <c r="A26" s="1" t="s">
        <v>25</v>
      </c>
      <c r="B26" s="1">
        <v>282.56</v>
      </c>
      <c r="C26" s="1">
        <v>15</v>
      </c>
      <c r="D26" s="1">
        <v>297.56</v>
      </c>
      <c r="E26" s="2"/>
      <c r="F26" s="1">
        <v>297.56</v>
      </c>
      <c r="G26" s="2"/>
      <c r="H26" s="2"/>
      <c r="I26" s="2"/>
    </row>
    <row r="27" spans="1:9">
      <c r="A27" s="6" t="s">
        <v>26</v>
      </c>
      <c r="B27" s="1">
        <v>1710.03</v>
      </c>
      <c r="C27" s="1">
        <v>4998.6000000000004</v>
      </c>
      <c r="D27" s="1">
        <v>6708.63</v>
      </c>
      <c r="E27" s="2"/>
      <c r="F27" s="1">
        <v>6708.63</v>
      </c>
      <c r="G27" s="2"/>
      <c r="H27" s="2"/>
      <c r="I27" s="2"/>
    </row>
    <row r="28" spans="1:9">
      <c r="A28" s="6" t="s">
        <v>27</v>
      </c>
      <c r="B28" s="1">
        <v>40.200000000000003</v>
      </c>
      <c r="C28" s="2"/>
      <c r="D28" s="1">
        <v>40.200000000000003</v>
      </c>
      <c r="E28" s="2"/>
      <c r="F28" s="1">
        <v>40.200000000000003</v>
      </c>
      <c r="G28" s="2"/>
      <c r="H28" s="2"/>
      <c r="I28" s="2"/>
    </row>
    <row r="29" spans="1:9">
      <c r="A29" s="1" t="s">
        <v>28</v>
      </c>
      <c r="B29" s="1">
        <v>7868.58</v>
      </c>
      <c r="C29" s="1">
        <v>5248.6</v>
      </c>
      <c r="D29" s="1">
        <v>13117.18</v>
      </c>
      <c r="E29" s="1">
        <v>216.5</v>
      </c>
      <c r="F29" s="1">
        <v>12900.68</v>
      </c>
      <c r="G29" s="2"/>
      <c r="H29" s="2"/>
      <c r="I29" s="2"/>
    </row>
    <row r="30" spans="1:9">
      <c r="A30" s="7"/>
      <c r="B30" s="7"/>
      <c r="C30" s="7"/>
      <c r="D30" s="7"/>
      <c r="E30" s="7"/>
      <c r="F30" s="7"/>
      <c r="G30" s="7"/>
      <c r="H30" s="7"/>
      <c r="I30" s="7"/>
    </row>
    <row r="31" spans="1:9">
      <c r="A31" s="7"/>
      <c r="B31" s="7"/>
      <c r="C31" s="7"/>
      <c r="D31" s="7"/>
      <c r="E31" s="7"/>
      <c r="F31" s="7"/>
      <c r="G31" s="7"/>
      <c r="H31" s="7"/>
      <c r="I31" s="7"/>
    </row>
    <row r="32" spans="1:9">
      <c r="A32" s="7"/>
      <c r="B32" s="7"/>
      <c r="C32" s="7"/>
      <c r="D32" s="7"/>
      <c r="E32" s="7"/>
      <c r="F32" s="7"/>
      <c r="G32" s="7"/>
      <c r="H32" s="7"/>
      <c r="I32" s="7"/>
    </row>
    <row r="33" spans="1:9">
      <c r="A33" s="7"/>
      <c r="B33" s="7"/>
      <c r="C33" s="7"/>
      <c r="D33" s="7"/>
      <c r="E33" s="7"/>
      <c r="F33" s="7"/>
      <c r="G33" s="7"/>
      <c r="H33" s="7"/>
      <c r="I33" s="7"/>
    </row>
    <row r="34" spans="1:9">
      <c r="A34" s="1" t="s">
        <v>29</v>
      </c>
      <c r="B34" s="1">
        <v>7868.58</v>
      </c>
      <c r="C34" s="1" t="s">
        <v>30</v>
      </c>
      <c r="D34" s="2"/>
      <c r="E34" s="1">
        <v>12900.68</v>
      </c>
      <c r="F34" s="2"/>
      <c r="G34" s="7"/>
      <c r="H34" s="7"/>
      <c r="I34" s="7"/>
    </row>
    <row r="35" spans="1:9">
      <c r="A35" s="1" t="s">
        <v>31</v>
      </c>
      <c r="B35" s="1">
        <v>5248.6</v>
      </c>
      <c r="C35" s="1" t="s">
        <v>32</v>
      </c>
      <c r="D35" s="2"/>
      <c r="E35" s="6"/>
      <c r="F35" s="2"/>
      <c r="G35" s="7"/>
      <c r="H35" s="7"/>
      <c r="I35" s="7"/>
    </row>
    <row r="36" spans="1:9">
      <c r="A36" s="1" t="s">
        <v>33</v>
      </c>
      <c r="B36" s="1">
        <v>13117.18</v>
      </c>
      <c r="C36" s="1" t="s">
        <v>34</v>
      </c>
      <c r="D36" s="2"/>
      <c r="E36" s="1">
        <v>12900.68</v>
      </c>
      <c r="F36" s="2"/>
      <c r="G36" s="7"/>
      <c r="H36" s="7"/>
      <c r="I36" s="7"/>
    </row>
    <row r="37" spans="1:9">
      <c r="A37" s="1" t="s">
        <v>35</v>
      </c>
      <c r="B37" s="1">
        <v>216.5</v>
      </c>
      <c r="C37" s="1" t="s">
        <v>36</v>
      </c>
      <c r="D37" s="2"/>
      <c r="E37" s="6"/>
      <c r="F37" s="2"/>
      <c r="G37" s="7"/>
      <c r="H37" s="7"/>
      <c r="I37" s="7"/>
    </row>
    <row r="38" spans="1:9">
      <c r="A38" s="1" t="s">
        <v>37</v>
      </c>
      <c r="B38" s="1">
        <v>12900.68</v>
      </c>
      <c r="C38" s="1" t="s">
        <v>5</v>
      </c>
      <c r="D38" s="2"/>
      <c r="E38" s="1">
        <v>12900.68</v>
      </c>
      <c r="F38" s="2"/>
      <c r="G38" s="7"/>
      <c r="H38" s="7"/>
      <c r="I38" s="7"/>
    </row>
    <row r="39" spans="1:9">
      <c r="A39" s="7"/>
      <c r="B39" s="7"/>
      <c r="C39" s="7"/>
      <c r="D39" s="7"/>
      <c r="E39" s="7"/>
      <c r="F39" s="7"/>
      <c r="G39" s="7"/>
      <c r="H39" s="7"/>
      <c r="I39" s="7"/>
    </row>
    <row r="40" spans="1:9">
      <c r="A40" s="6" t="s">
        <v>40</v>
      </c>
      <c r="B40" s="1" t="s">
        <v>41</v>
      </c>
      <c r="C40" s="2"/>
      <c r="D40" s="2"/>
      <c r="E40" s="2"/>
      <c r="F40" s="2"/>
      <c r="G40" s="7"/>
      <c r="H40" s="7"/>
      <c r="I40" s="7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  <row r="42" spans="1:9">
      <c r="A42" s="8"/>
      <c r="B42" s="11"/>
      <c r="C42" s="12"/>
      <c r="D42" s="2"/>
      <c r="E42" s="2"/>
      <c r="F42" s="2"/>
      <c r="G42" s="7"/>
      <c r="H42" s="7"/>
      <c r="I42" s="7"/>
    </row>
    <row r="43" spans="1:9">
      <c r="A43" s="8"/>
      <c r="B43" s="11"/>
      <c r="C43" s="12"/>
      <c r="D43" s="2"/>
      <c r="E43" s="2"/>
      <c r="F43" s="2"/>
      <c r="G43" s="7"/>
      <c r="H43" s="7"/>
      <c r="I43" s="7"/>
    </row>
    <row r="44" spans="1:9">
      <c r="A44" s="8" t="s">
        <v>42</v>
      </c>
      <c r="B44" s="13"/>
      <c r="C44" s="14"/>
      <c r="D44" s="15"/>
      <c r="E44" s="15"/>
      <c r="F44" s="15"/>
      <c r="G44" s="7"/>
      <c r="H44" s="7"/>
      <c r="I44" s="7"/>
    </row>
    <row r="45" spans="1:9">
      <c r="A45" s="6" t="s">
        <v>43</v>
      </c>
      <c r="B45" s="15"/>
      <c r="C45" s="15"/>
      <c r="D45" s="15"/>
      <c r="E45" s="15"/>
      <c r="F45" s="15"/>
      <c r="G45" s="7"/>
      <c r="H45" s="7"/>
      <c r="I45" s="7"/>
    </row>
    <row r="46" spans="1:9">
      <c r="A46" s="7"/>
      <c r="B46" s="15"/>
      <c r="C46" s="15"/>
      <c r="D46" s="15"/>
      <c r="E46" s="15"/>
      <c r="F46" s="15"/>
      <c r="G46" s="7"/>
      <c r="H46" s="7"/>
      <c r="I46" s="7"/>
    </row>
    <row r="47" spans="1:9">
      <c r="A47" s="7"/>
      <c r="B47" s="15"/>
      <c r="C47" s="15"/>
      <c r="D47" s="15"/>
      <c r="E47" s="15"/>
      <c r="F47" s="15"/>
      <c r="G47" s="7"/>
      <c r="H47" s="7"/>
      <c r="I47" s="7"/>
    </row>
    <row r="48" spans="1:9">
      <c r="A48" s="7"/>
      <c r="B48" s="15"/>
      <c r="C48" s="15"/>
      <c r="D48" s="15"/>
      <c r="E48" s="15"/>
      <c r="F48" s="15"/>
      <c r="G48" s="7"/>
      <c r="H48" s="7"/>
      <c r="I48" s="7"/>
    </row>
    <row r="49" spans="1:9">
      <c r="A49" s="7"/>
      <c r="B49" s="15"/>
      <c r="C49" s="15"/>
      <c r="D49" s="15"/>
      <c r="E49" s="15"/>
      <c r="F49" s="15"/>
      <c r="G49" s="7"/>
      <c r="H49" s="7"/>
      <c r="I49" s="7"/>
    </row>
    <row r="50" spans="1:9">
      <c r="A50" s="7"/>
      <c r="B50" s="15"/>
      <c r="C50" s="15"/>
      <c r="D50" s="15"/>
      <c r="E50" s="15"/>
      <c r="F50" s="15"/>
      <c r="G50" s="7"/>
      <c r="H50" s="7"/>
      <c r="I50" s="7"/>
    </row>
    <row r="51" spans="1:9">
      <c r="A51" s="7"/>
      <c r="B51" s="15"/>
      <c r="C51" s="15"/>
      <c r="D51" s="15"/>
      <c r="E51" s="15"/>
      <c r="F51" s="15"/>
      <c r="G51" s="7"/>
      <c r="H51" s="7"/>
      <c r="I51" s="7"/>
    </row>
    <row r="52" spans="1:9">
      <c r="A52" s="7"/>
      <c r="B52" s="15"/>
      <c r="C52" s="15"/>
      <c r="D52" s="15"/>
      <c r="E52" s="15"/>
      <c r="F52" s="15"/>
      <c r="G52" s="7"/>
      <c r="H52" s="7"/>
      <c r="I52" s="7"/>
    </row>
    <row r="53" spans="1:9">
      <c r="A53" s="7"/>
      <c r="B53" s="15"/>
      <c r="C53" s="15"/>
      <c r="D53" s="15"/>
      <c r="E53" s="15"/>
      <c r="F53" s="15"/>
      <c r="G53" s="7"/>
      <c r="H53" s="7"/>
      <c r="I53" s="7"/>
    </row>
    <row r="54" spans="1:9">
      <c r="A54" s="7"/>
      <c r="B54" s="15"/>
      <c r="C54" s="15"/>
      <c r="D54" s="15"/>
      <c r="E54" s="15"/>
      <c r="F54" s="15"/>
      <c r="G54" s="7"/>
      <c r="H54" s="7"/>
      <c r="I54" s="7"/>
    </row>
    <row r="55" spans="1:9">
      <c r="A55" s="7"/>
      <c r="B55" s="15"/>
      <c r="C55" s="15"/>
      <c r="D55" s="15"/>
      <c r="E55" s="15"/>
      <c r="F55" s="15"/>
      <c r="G55" s="7"/>
      <c r="H55" s="7"/>
      <c r="I55" s="7"/>
    </row>
    <row r="56" spans="1:9">
      <c r="A56" s="7"/>
      <c r="B56" s="15"/>
      <c r="C56" s="15"/>
      <c r="D56" s="15"/>
      <c r="E56" s="15"/>
      <c r="F56" s="15"/>
      <c r="G56" s="7"/>
      <c r="H56" s="7"/>
      <c r="I56" s="7"/>
    </row>
    <row r="57" spans="1:9">
      <c r="A57" s="7"/>
      <c r="B57" s="15"/>
      <c r="C57" s="15"/>
      <c r="D57" s="15"/>
      <c r="E57" s="15"/>
      <c r="F57" s="15"/>
      <c r="G57" s="7"/>
      <c r="H57" s="7"/>
      <c r="I57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5:K46"/>
  <sheetViews>
    <sheetView topLeftCell="C4" workbookViewId="0">
      <selection activeCell="C4" sqref="A1:XFD1048576"/>
    </sheetView>
  </sheetViews>
  <sheetFormatPr defaultRowHeight="15"/>
  <cols>
    <col min="1" max="1" width="33.42578125" style="7" bestFit="1" customWidth="1"/>
    <col min="2" max="2" width="12" style="7" customWidth="1"/>
    <col min="3" max="3" width="13.140625" style="7" customWidth="1"/>
    <col min="4" max="5" width="9.140625" style="7"/>
    <col min="6" max="6" width="12.28515625" style="7" customWidth="1"/>
    <col min="7" max="16384" width="9.140625" style="7"/>
  </cols>
  <sheetData>
    <row r="5" spans="1:9">
      <c r="A5" s="1" t="s">
        <v>0</v>
      </c>
      <c r="B5" s="2"/>
      <c r="C5" s="2"/>
      <c r="D5" s="2"/>
      <c r="E5" s="2"/>
      <c r="F5" s="2"/>
    </row>
    <row r="6" spans="1:9">
      <c r="A6" s="1" t="s">
        <v>1</v>
      </c>
      <c r="B6" s="2"/>
      <c r="C6" s="2"/>
      <c r="D6" s="2"/>
      <c r="E6" s="2"/>
      <c r="F6" s="2"/>
    </row>
    <row r="7" spans="1:9">
      <c r="A7" s="3">
        <v>41152</v>
      </c>
      <c r="B7" s="2"/>
      <c r="C7" s="2"/>
      <c r="D7" s="2"/>
      <c r="E7" s="2"/>
      <c r="F7" s="2"/>
    </row>
    <row r="8" spans="1:9" ht="39">
      <c r="A8" s="4" t="s">
        <v>2</v>
      </c>
      <c r="B8" s="5" t="s">
        <v>3</v>
      </c>
      <c r="C8" s="5" t="s">
        <v>4</v>
      </c>
      <c r="D8" s="4" t="s">
        <v>5</v>
      </c>
      <c r="E8" s="5" t="s">
        <v>6</v>
      </c>
      <c r="F8" s="5" t="s">
        <v>7</v>
      </c>
      <c r="I8" s="19" t="s">
        <v>45</v>
      </c>
    </row>
    <row r="9" spans="1:9">
      <c r="A9" s="1" t="s">
        <v>8</v>
      </c>
      <c r="B9" s="1">
        <v>26.22</v>
      </c>
      <c r="C9" s="2"/>
      <c r="D9" s="1">
        <f>SUM(B9+C9)</f>
        <v>26.22</v>
      </c>
      <c r="E9" s="17"/>
      <c r="F9" s="1">
        <f>SUM(D9-E9)</f>
        <v>26.22</v>
      </c>
      <c r="H9" s="7">
        <v>26.22</v>
      </c>
      <c r="I9" s="9">
        <f>SUM(F9-H9)</f>
        <v>0</v>
      </c>
    </row>
    <row r="10" spans="1:9">
      <c r="A10" s="1" t="s">
        <v>9</v>
      </c>
      <c r="B10" s="1">
        <v>121.74</v>
      </c>
      <c r="C10" s="2"/>
      <c r="D10" s="1">
        <f t="shared" ref="D10:D29" si="0">SUM(B10+C10)</f>
        <v>121.74</v>
      </c>
      <c r="E10" s="17"/>
      <c r="F10" s="1">
        <f t="shared" ref="F10:F29" si="1">SUM(D10-E10)</f>
        <v>121.74</v>
      </c>
      <c r="I10" s="9">
        <f t="shared" ref="I10:I23" si="2">SUM(F10-H10)</f>
        <v>121.74</v>
      </c>
    </row>
    <row r="11" spans="1:9">
      <c r="A11" s="1" t="s">
        <v>10</v>
      </c>
      <c r="B11" s="1">
        <v>85.11</v>
      </c>
      <c r="C11" s="2"/>
      <c r="D11" s="1">
        <f t="shared" si="0"/>
        <v>85.11</v>
      </c>
      <c r="E11" s="17"/>
      <c r="F11" s="1">
        <f t="shared" si="1"/>
        <v>85.11</v>
      </c>
      <c r="I11" s="9">
        <f t="shared" si="2"/>
        <v>85.11</v>
      </c>
    </row>
    <row r="12" spans="1:9">
      <c r="A12" s="1" t="s">
        <v>11</v>
      </c>
      <c r="B12" s="1">
        <v>90.94</v>
      </c>
      <c r="C12" s="2"/>
      <c r="D12" s="1">
        <f t="shared" si="0"/>
        <v>90.94</v>
      </c>
      <c r="E12" s="17"/>
      <c r="F12" s="1">
        <f t="shared" si="1"/>
        <v>90.94</v>
      </c>
      <c r="H12" s="7">
        <v>90.94</v>
      </c>
      <c r="I12" s="9">
        <f t="shared" si="2"/>
        <v>0</v>
      </c>
    </row>
    <row r="13" spans="1:9">
      <c r="A13" s="1" t="s">
        <v>12</v>
      </c>
      <c r="B13" s="1">
        <v>76.44</v>
      </c>
      <c r="C13" s="2"/>
      <c r="D13" s="1">
        <f t="shared" si="0"/>
        <v>76.44</v>
      </c>
      <c r="E13" s="17"/>
      <c r="F13" s="1">
        <f t="shared" si="1"/>
        <v>76.44</v>
      </c>
      <c r="I13" s="9">
        <f t="shared" si="2"/>
        <v>76.44</v>
      </c>
    </row>
    <row r="14" spans="1:9">
      <c r="A14" s="1" t="s">
        <v>13</v>
      </c>
      <c r="B14" s="1">
        <v>9.83</v>
      </c>
      <c r="C14" s="2"/>
      <c r="D14" s="1">
        <f t="shared" si="0"/>
        <v>9.83</v>
      </c>
      <c r="E14" s="17"/>
      <c r="F14" s="1">
        <f t="shared" si="1"/>
        <v>9.83</v>
      </c>
      <c r="I14" s="9">
        <f t="shared" si="2"/>
        <v>9.83</v>
      </c>
    </row>
    <row r="15" spans="1:9">
      <c r="A15" s="1" t="s">
        <v>14</v>
      </c>
      <c r="B15" s="1">
        <v>0</v>
      </c>
      <c r="C15" s="2"/>
      <c r="D15" s="1">
        <f t="shared" si="0"/>
        <v>0</v>
      </c>
      <c r="E15" s="17"/>
      <c r="F15" s="1">
        <f t="shared" si="1"/>
        <v>0</v>
      </c>
      <c r="I15" s="9">
        <f t="shared" si="2"/>
        <v>0</v>
      </c>
    </row>
    <row r="16" spans="1:9">
      <c r="A16" s="1" t="s">
        <v>15</v>
      </c>
      <c r="B16" s="1">
        <v>2.3199999999999998</v>
      </c>
      <c r="C16" s="2"/>
      <c r="D16" s="1">
        <f t="shared" si="0"/>
        <v>2.3199999999999998</v>
      </c>
      <c r="E16" s="17"/>
      <c r="F16" s="1">
        <f t="shared" si="1"/>
        <v>2.3199999999999998</v>
      </c>
      <c r="I16" s="9">
        <f t="shared" si="2"/>
        <v>2.3199999999999998</v>
      </c>
    </row>
    <row r="17" spans="1:11">
      <c r="A17" s="1" t="s">
        <v>16</v>
      </c>
      <c r="B17" s="1">
        <v>0</v>
      </c>
      <c r="C17" s="2"/>
      <c r="D17" s="1">
        <f t="shared" si="0"/>
        <v>0</v>
      </c>
      <c r="E17" s="17"/>
      <c r="F17" s="1">
        <f t="shared" si="1"/>
        <v>0</v>
      </c>
      <c r="I17" s="9">
        <f t="shared" si="2"/>
        <v>0</v>
      </c>
    </row>
    <row r="18" spans="1:11">
      <c r="A18" s="1" t="s">
        <v>17</v>
      </c>
      <c r="B18" s="1">
        <v>0</v>
      </c>
      <c r="C18" s="2"/>
      <c r="D18" s="1">
        <f t="shared" si="0"/>
        <v>0</v>
      </c>
      <c r="E18" s="17"/>
      <c r="F18" s="1">
        <f t="shared" si="1"/>
        <v>0</v>
      </c>
      <c r="I18" s="9">
        <f t="shared" si="2"/>
        <v>0</v>
      </c>
    </row>
    <row r="19" spans="1:11">
      <c r="A19" s="1" t="s">
        <v>18</v>
      </c>
      <c r="B19" s="1">
        <v>0</v>
      </c>
      <c r="C19" s="2"/>
      <c r="D19" s="1">
        <f t="shared" si="0"/>
        <v>0</v>
      </c>
      <c r="E19" s="17"/>
      <c r="F19" s="1">
        <f t="shared" si="1"/>
        <v>0</v>
      </c>
      <c r="I19" s="9">
        <f t="shared" si="2"/>
        <v>0</v>
      </c>
    </row>
    <row r="20" spans="1:11">
      <c r="A20" s="6" t="s">
        <v>19</v>
      </c>
      <c r="B20" s="1">
        <v>0</v>
      </c>
      <c r="C20" s="2"/>
      <c r="D20" s="1">
        <f t="shared" si="0"/>
        <v>0</v>
      </c>
      <c r="E20" s="17"/>
      <c r="F20" s="1">
        <f t="shared" si="1"/>
        <v>0</v>
      </c>
      <c r="I20" s="9">
        <f t="shared" si="2"/>
        <v>0</v>
      </c>
    </row>
    <row r="21" spans="1:11">
      <c r="A21" s="6" t="s">
        <v>20</v>
      </c>
      <c r="B21" s="1">
        <v>2024.73</v>
      </c>
      <c r="C21" s="1"/>
      <c r="D21" s="1">
        <f t="shared" si="0"/>
        <v>2024.73</v>
      </c>
      <c r="E21" s="17"/>
      <c r="F21" s="1">
        <f t="shared" si="1"/>
        <v>2024.73</v>
      </c>
      <c r="H21" s="7">
        <v>2024.73</v>
      </c>
      <c r="I21" s="9">
        <f t="shared" si="2"/>
        <v>0</v>
      </c>
    </row>
    <row r="22" spans="1:11">
      <c r="A22" s="6" t="s">
        <v>21</v>
      </c>
      <c r="B22" s="1">
        <v>1045.3699999999999</v>
      </c>
      <c r="C22" s="2"/>
      <c r="D22" s="1">
        <f t="shared" si="0"/>
        <v>1045.3699999999999</v>
      </c>
      <c r="E22" s="17"/>
      <c r="F22" s="1">
        <f t="shared" si="1"/>
        <v>1045.3699999999999</v>
      </c>
      <c r="I22" s="9">
        <f t="shared" si="2"/>
        <v>1045.3699999999999</v>
      </c>
    </row>
    <row r="23" spans="1:11">
      <c r="A23" s="1" t="s">
        <v>22</v>
      </c>
      <c r="B23" s="1">
        <v>244.38</v>
      </c>
      <c r="C23" s="2"/>
      <c r="D23" s="1">
        <f t="shared" si="0"/>
        <v>244.38</v>
      </c>
      <c r="E23" s="17">
        <v>207.2</v>
      </c>
      <c r="F23" s="1">
        <f t="shared" si="1"/>
        <v>37.180000000000007</v>
      </c>
      <c r="H23" s="18"/>
      <c r="I23" s="9">
        <f t="shared" si="2"/>
        <v>37.180000000000007</v>
      </c>
    </row>
    <row r="24" spans="1:11">
      <c r="A24" s="6" t="s">
        <v>23</v>
      </c>
      <c r="B24" s="1">
        <v>1650.43</v>
      </c>
      <c r="C24" s="2">
        <v>1763.98</v>
      </c>
      <c r="D24" s="1">
        <f t="shared" si="0"/>
        <v>3414.41</v>
      </c>
      <c r="E24" s="17"/>
      <c r="F24" s="1">
        <f t="shared" si="1"/>
        <v>3414.41</v>
      </c>
      <c r="G24" s="7">
        <v>890</v>
      </c>
      <c r="H24" s="18"/>
      <c r="I24" s="9">
        <f>SUM(F24:H24)</f>
        <v>4304.41</v>
      </c>
    </row>
    <row r="25" spans="1:11">
      <c r="A25" s="1" t="s">
        <v>24</v>
      </c>
      <c r="B25" s="1">
        <v>476.78</v>
      </c>
      <c r="C25" s="2"/>
      <c r="D25" s="1">
        <f t="shared" si="0"/>
        <v>476.78</v>
      </c>
      <c r="E25" s="17"/>
      <c r="F25" s="1">
        <f t="shared" si="1"/>
        <v>476.78</v>
      </c>
      <c r="H25" s="18"/>
      <c r="I25" s="9">
        <f t="shared" ref="I25:I29" si="3">SUM(F25:H25)</f>
        <v>476.78</v>
      </c>
    </row>
    <row r="26" spans="1:11">
      <c r="A26" s="1" t="s">
        <v>25</v>
      </c>
      <c r="B26" s="1">
        <v>297.56</v>
      </c>
      <c r="C26" s="1"/>
      <c r="D26" s="1">
        <f t="shared" si="0"/>
        <v>297.56</v>
      </c>
      <c r="E26" s="17"/>
      <c r="F26" s="1">
        <f t="shared" si="1"/>
        <v>297.56</v>
      </c>
      <c r="H26" s="18"/>
      <c r="I26" s="9">
        <f t="shared" si="3"/>
        <v>297.56</v>
      </c>
    </row>
    <row r="27" spans="1:11">
      <c r="A27" s="6" t="s">
        <v>26</v>
      </c>
      <c r="B27" s="1">
        <v>6708.63</v>
      </c>
      <c r="C27" s="1">
        <v>2.19</v>
      </c>
      <c r="D27" s="1">
        <f t="shared" si="0"/>
        <v>6710.82</v>
      </c>
      <c r="E27" s="17">
        <v>246.28</v>
      </c>
      <c r="F27" s="1">
        <f t="shared" si="1"/>
        <v>6464.54</v>
      </c>
      <c r="G27" s="15">
        <v>1251.8900000000001</v>
      </c>
      <c r="H27" s="18"/>
      <c r="I27" s="9">
        <f t="shared" si="3"/>
        <v>7716.43</v>
      </c>
      <c r="K27" s="9"/>
    </row>
    <row r="28" spans="1:11">
      <c r="A28" s="6" t="s">
        <v>27</v>
      </c>
      <c r="B28" s="1">
        <v>40.200000000000003</v>
      </c>
      <c r="C28" s="2"/>
      <c r="D28" s="1">
        <f t="shared" si="0"/>
        <v>40.200000000000003</v>
      </c>
      <c r="E28" s="17"/>
      <c r="F28" s="1">
        <f t="shared" si="1"/>
        <v>40.200000000000003</v>
      </c>
      <c r="I28" s="9">
        <f t="shared" si="3"/>
        <v>40.200000000000003</v>
      </c>
    </row>
    <row r="29" spans="1:11">
      <c r="A29" s="1" t="s">
        <v>28</v>
      </c>
      <c r="B29" s="1">
        <f>SUM(B9:B28)</f>
        <v>12900.68</v>
      </c>
      <c r="C29" s="1">
        <f>SUM(C9:C28)</f>
        <v>1766.17</v>
      </c>
      <c r="D29" s="1">
        <f t="shared" si="0"/>
        <v>14666.85</v>
      </c>
      <c r="E29" s="17">
        <f>SUM(E9:E28)</f>
        <v>453.48</v>
      </c>
      <c r="F29" s="1">
        <f t="shared" si="1"/>
        <v>14213.37</v>
      </c>
      <c r="I29" s="9">
        <f t="shared" si="3"/>
        <v>14213.37</v>
      </c>
    </row>
    <row r="30" spans="1:11">
      <c r="F30" s="9" t="s">
        <v>46</v>
      </c>
      <c r="I30" s="9" t="s">
        <v>46</v>
      </c>
    </row>
    <row r="31" spans="1:11">
      <c r="A31" s="15" t="s">
        <v>47</v>
      </c>
      <c r="I31" s="9" t="s">
        <v>46</v>
      </c>
    </row>
    <row r="32" spans="1:11">
      <c r="A32" s="8" t="s">
        <v>44</v>
      </c>
    </row>
    <row r="33" spans="1:6">
      <c r="A33" s="8" t="s">
        <v>48</v>
      </c>
    </row>
    <row r="34" spans="1:6">
      <c r="A34" s="1" t="s">
        <v>29</v>
      </c>
      <c r="B34" s="1">
        <f>SUM(B29)</f>
        <v>12900.68</v>
      </c>
      <c r="C34" s="1" t="s">
        <v>30</v>
      </c>
      <c r="D34" s="2"/>
      <c r="E34" s="1">
        <v>14213.37</v>
      </c>
      <c r="F34" s="2"/>
    </row>
    <row r="35" spans="1:6">
      <c r="A35" s="1" t="s">
        <v>31</v>
      </c>
      <c r="B35" s="1">
        <f>SUM(C29)</f>
        <v>1766.17</v>
      </c>
      <c r="C35" s="1" t="s">
        <v>32</v>
      </c>
      <c r="D35" s="2"/>
      <c r="E35" s="6"/>
      <c r="F35" s="2"/>
    </row>
    <row r="36" spans="1:6">
      <c r="A36" s="1" t="s">
        <v>33</v>
      </c>
      <c r="B36" s="1">
        <f>SUM(B34:B35)</f>
        <v>14666.85</v>
      </c>
      <c r="C36" s="1" t="s">
        <v>34</v>
      </c>
      <c r="D36" s="2"/>
      <c r="E36" s="1">
        <f>SUM(E34:E35)</f>
        <v>14213.37</v>
      </c>
      <c r="F36" s="2"/>
    </row>
    <row r="37" spans="1:6">
      <c r="A37" s="1" t="s">
        <v>35</v>
      </c>
      <c r="B37" s="1">
        <f>SUM(E29)</f>
        <v>453.48</v>
      </c>
      <c r="C37" s="1" t="s">
        <v>36</v>
      </c>
      <c r="D37" s="2"/>
      <c r="E37" s="6"/>
      <c r="F37" s="2"/>
    </row>
    <row r="38" spans="1:6">
      <c r="A38" s="1" t="s">
        <v>37</v>
      </c>
      <c r="B38" s="1">
        <f>SUM(B36-B37)</f>
        <v>14213.37</v>
      </c>
      <c r="C38" s="1" t="s">
        <v>5</v>
      </c>
      <c r="D38" s="2"/>
      <c r="E38" s="1">
        <f>SUM(E36:E37)</f>
        <v>14213.37</v>
      </c>
      <c r="F38" s="2"/>
    </row>
    <row r="42" spans="1:6">
      <c r="A42" s="1" t="s">
        <v>38</v>
      </c>
      <c r="B42" s="1" t="s">
        <v>39</v>
      </c>
      <c r="C42" s="2"/>
      <c r="D42" s="2"/>
      <c r="E42" s="2"/>
      <c r="F42" s="2"/>
    </row>
    <row r="43" spans="1:6">
      <c r="A43" s="6" t="s">
        <v>40</v>
      </c>
      <c r="B43" s="1" t="s">
        <v>41</v>
      </c>
      <c r="C43" s="2"/>
      <c r="D43" s="2"/>
      <c r="E43" s="2"/>
      <c r="F43" s="2"/>
    </row>
    <row r="45" spans="1:6">
      <c r="A45" s="8"/>
    </row>
    <row r="46" spans="1:6">
      <c r="A46" s="8"/>
    </row>
  </sheetData>
  <printOptions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5:K46"/>
  <sheetViews>
    <sheetView topLeftCell="A14" workbookViewId="0">
      <selection activeCell="A14" sqref="A1:XFD1048576"/>
    </sheetView>
  </sheetViews>
  <sheetFormatPr defaultRowHeight="15"/>
  <cols>
    <col min="1" max="1" width="33.42578125" style="7" bestFit="1" customWidth="1"/>
    <col min="2" max="2" width="12" style="7" customWidth="1"/>
    <col min="3" max="3" width="13.140625" style="7" customWidth="1"/>
    <col min="4" max="4" width="9.140625" style="7"/>
    <col min="5" max="5" width="9.28515625" style="7" bestFit="1" customWidth="1"/>
    <col min="6" max="6" width="12.28515625" style="7" customWidth="1"/>
    <col min="7" max="16384" width="9.140625" style="7"/>
  </cols>
  <sheetData>
    <row r="5" spans="1:9">
      <c r="A5" s="1" t="s">
        <v>0</v>
      </c>
      <c r="B5" s="2"/>
      <c r="C5" s="2"/>
      <c r="D5" s="2"/>
      <c r="E5" s="2"/>
      <c r="F5" s="2"/>
    </row>
    <row r="6" spans="1:9">
      <c r="A6" s="1" t="s">
        <v>1</v>
      </c>
      <c r="B6" s="2"/>
      <c r="C6" s="2"/>
      <c r="D6" s="2"/>
      <c r="E6" s="2"/>
      <c r="F6" s="2"/>
    </row>
    <row r="7" spans="1:9">
      <c r="A7" s="3">
        <v>41182</v>
      </c>
      <c r="B7" s="2"/>
      <c r="C7" s="2"/>
      <c r="D7" s="2"/>
      <c r="E7" s="2"/>
      <c r="F7" s="2"/>
    </row>
    <row r="8" spans="1:9" ht="39">
      <c r="A8" s="4" t="s">
        <v>2</v>
      </c>
      <c r="B8" s="5" t="s">
        <v>3</v>
      </c>
      <c r="C8" s="5" t="s">
        <v>4</v>
      </c>
      <c r="D8" s="4" t="s">
        <v>5</v>
      </c>
      <c r="E8" s="5" t="s">
        <v>6</v>
      </c>
      <c r="F8" s="5" t="s">
        <v>7</v>
      </c>
      <c r="I8" s="19"/>
    </row>
    <row r="9" spans="1:9">
      <c r="A9" s="1" t="s">
        <v>49</v>
      </c>
      <c r="B9" s="1">
        <v>0</v>
      </c>
      <c r="C9" s="2"/>
      <c r="D9" s="1">
        <f>SUM(B9+C9)</f>
        <v>0</v>
      </c>
      <c r="E9" s="17"/>
      <c r="F9" s="1">
        <f>SUM(D9-E9)</f>
        <v>0</v>
      </c>
      <c r="I9" s="9"/>
    </row>
    <row r="10" spans="1:9">
      <c r="A10" s="1" t="s">
        <v>9</v>
      </c>
      <c r="B10" s="1">
        <v>121.74</v>
      </c>
      <c r="C10" s="2"/>
      <c r="D10" s="1">
        <f t="shared" ref="D10:D29" si="0">SUM(B10+C10)</f>
        <v>121.74</v>
      </c>
      <c r="E10" s="17"/>
      <c r="F10" s="1">
        <f t="shared" ref="F10:F28" si="1">SUM(D10-E10)</f>
        <v>121.74</v>
      </c>
      <c r="I10" s="9"/>
    </row>
    <row r="11" spans="1:9">
      <c r="A11" s="1" t="s">
        <v>10</v>
      </c>
      <c r="B11" s="1">
        <v>85.11</v>
      </c>
      <c r="C11" s="2"/>
      <c r="D11" s="1">
        <f t="shared" si="0"/>
        <v>85.11</v>
      </c>
      <c r="E11" s="17">
        <v>80.8</v>
      </c>
      <c r="F11" s="1">
        <f t="shared" si="1"/>
        <v>4.3100000000000023</v>
      </c>
      <c r="I11" s="9"/>
    </row>
    <row r="12" spans="1:9">
      <c r="A12" s="1" t="s">
        <v>50</v>
      </c>
      <c r="B12" s="1">
        <v>0</v>
      </c>
      <c r="C12" s="2"/>
      <c r="D12" s="1">
        <f t="shared" si="0"/>
        <v>0</v>
      </c>
      <c r="E12" s="17"/>
      <c r="F12" s="1">
        <f t="shared" si="1"/>
        <v>0</v>
      </c>
      <c r="I12" s="9"/>
    </row>
    <row r="13" spans="1:9">
      <c r="A13" s="1" t="s">
        <v>12</v>
      </c>
      <c r="B13" s="1">
        <v>76.44</v>
      </c>
      <c r="C13" s="2"/>
      <c r="D13" s="1">
        <f t="shared" si="0"/>
        <v>76.44</v>
      </c>
      <c r="E13" s="17"/>
      <c r="F13" s="1">
        <f t="shared" si="1"/>
        <v>76.44</v>
      </c>
      <c r="I13" s="9"/>
    </row>
    <row r="14" spans="1:9">
      <c r="A14" s="1" t="s">
        <v>13</v>
      </c>
      <c r="B14" s="1">
        <v>9.83</v>
      </c>
      <c r="C14" s="2"/>
      <c r="D14" s="1">
        <f t="shared" si="0"/>
        <v>9.83</v>
      </c>
      <c r="E14" s="17"/>
      <c r="F14" s="1">
        <f t="shared" si="1"/>
        <v>9.83</v>
      </c>
      <c r="I14" s="9"/>
    </row>
    <row r="15" spans="1:9">
      <c r="A15" s="1" t="s">
        <v>14</v>
      </c>
      <c r="B15" s="1">
        <v>0</v>
      </c>
      <c r="C15" s="2"/>
      <c r="D15" s="1">
        <f t="shared" si="0"/>
        <v>0</v>
      </c>
      <c r="E15" s="17"/>
      <c r="F15" s="1">
        <f t="shared" si="1"/>
        <v>0</v>
      </c>
      <c r="I15" s="9"/>
    </row>
    <row r="16" spans="1:9">
      <c r="A16" s="1" t="s">
        <v>15</v>
      </c>
      <c r="B16" s="1">
        <v>2.3199999999999998</v>
      </c>
      <c r="C16" s="2"/>
      <c r="D16" s="1">
        <f t="shared" si="0"/>
        <v>2.3199999999999998</v>
      </c>
      <c r="E16" s="17"/>
      <c r="F16" s="1">
        <f t="shared" si="1"/>
        <v>2.3199999999999998</v>
      </c>
      <c r="I16" s="9"/>
    </row>
    <row r="17" spans="1:11">
      <c r="A17" s="1" t="s">
        <v>16</v>
      </c>
      <c r="B17" s="1">
        <v>0</v>
      </c>
      <c r="C17" s="2"/>
      <c r="D17" s="1">
        <f t="shared" si="0"/>
        <v>0</v>
      </c>
      <c r="E17" s="17"/>
      <c r="F17" s="1">
        <f t="shared" si="1"/>
        <v>0</v>
      </c>
      <c r="I17" s="9"/>
    </row>
    <row r="18" spans="1:11">
      <c r="A18" s="1" t="s">
        <v>17</v>
      </c>
      <c r="B18" s="1">
        <v>0</v>
      </c>
      <c r="C18" s="2"/>
      <c r="D18" s="1">
        <f t="shared" si="0"/>
        <v>0</v>
      </c>
      <c r="E18" s="17"/>
      <c r="F18" s="1">
        <f t="shared" si="1"/>
        <v>0</v>
      </c>
      <c r="I18" s="9"/>
    </row>
    <row r="19" spans="1:11">
      <c r="A19" s="1" t="s">
        <v>18</v>
      </c>
      <c r="B19" s="1">
        <v>0</v>
      </c>
      <c r="C19" s="2"/>
      <c r="D19" s="1">
        <f t="shared" si="0"/>
        <v>0</v>
      </c>
      <c r="E19" s="17"/>
      <c r="F19" s="1">
        <f t="shared" si="1"/>
        <v>0</v>
      </c>
      <c r="I19" s="9"/>
    </row>
    <row r="20" spans="1:11">
      <c r="A20" s="6" t="s">
        <v>19</v>
      </c>
      <c r="B20" s="1">
        <v>0</v>
      </c>
      <c r="C20" s="2"/>
      <c r="D20" s="1">
        <f t="shared" si="0"/>
        <v>0</v>
      </c>
      <c r="E20" s="17"/>
      <c r="F20" s="1">
        <f t="shared" si="1"/>
        <v>0</v>
      </c>
      <c r="I20" s="9"/>
    </row>
    <row r="21" spans="1:11">
      <c r="A21" s="6" t="s">
        <v>20</v>
      </c>
      <c r="B21" s="1">
        <v>0</v>
      </c>
      <c r="C21" s="1"/>
      <c r="D21" s="1">
        <f t="shared" si="0"/>
        <v>0</v>
      </c>
      <c r="E21" s="17"/>
      <c r="F21" s="1">
        <f t="shared" si="1"/>
        <v>0</v>
      </c>
      <c r="I21" s="9"/>
    </row>
    <row r="22" spans="1:11">
      <c r="A22" s="6" t="s">
        <v>21</v>
      </c>
      <c r="B22" s="1">
        <v>1045.3699999999999</v>
      </c>
      <c r="C22" s="2"/>
      <c r="D22" s="1">
        <f t="shared" si="0"/>
        <v>1045.3699999999999</v>
      </c>
      <c r="E22" s="17"/>
      <c r="F22" s="1">
        <f t="shared" si="1"/>
        <v>1045.3699999999999</v>
      </c>
      <c r="I22" s="9"/>
    </row>
    <row r="23" spans="1:11">
      <c r="A23" s="1" t="s">
        <v>22</v>
      </c>
      <c r="B23" s="1">
        <v>37.18</v>
      </c>
      <c r="C23" s="2">
        <v>3500</v>
      </c>
      <c r="D23" s="1">
        <f t="shared" si="0"/>
        <v>3537.18</v>
      </c>
      <c r="E23" s="17">
        <v>220.89</v>
      </c>
      <c r="F23" s="1">
        <f t="shared" si="1"/>
        <v>3316.29</v>
      </c>
      <c r="H23" s="18"/>
      <c r="I23" s="9"/>
    </row>
    <row r="24" spans="1:11">
      <c r="A24" s="6" t="s">
        <v>23</v>
      </c>
      <c r="B24" s="1">
        <v>4304.41</v>
      </c>
      <c r="C24" s="2" t="s">
        <v>46</v>
      </c>
      <c r="D24" s="1">
        <f>SUM(B24:C24)</f>
        <v>4304.41</v>
      </c>
      <c r="E24" s="17">
        <v>2757.68</v>
      </c>
      <c r="F24" s="1">
        <f t="shared" si="1"/>
        <v>1546.73</v>
      </c>
      <c r="H24" s="18"/>
      <c r="I24" s="9"/>
    </row>
    <row r="25" spans="1:11">
      <c r="A25" s="1" t="s">
        <v>24</v>
      </c>
      <c r="B25" s="1">
        <v>476.78</v>
      </c>
      <c r="C25" s="2"/>
      <c r="D25" s="1">
        <f t="shared" si="0"/>
        <v>476.78</v>
      </c>
      <c r="E25" s="17"/>
      <c r="F25" s="1">
        <f t="shared" si="1"/>
        <v>476.78</v>
      </c>
      <c r="H25" s="18"/>
      <c r="I25" s="9"/>
    </row>
    <row r="26" spans="1:11">
      <c r="A26" s="1" t="s">
        <v>25</v>
      </c>
      <c r="B26" s="1">
        <v>297.56</v>
      </c>
      <c r="C26" s="1"/>
      <c r="D26" s="1">
        <f t="shared" si="0"/>
        <v>297.56</v>
      </c>
      <c r="E26" s="17"/>
      <c r="F26" s="1">
        <f t="shared" si="1"/>
        <v>297.56</v>
      </c>
      <c r="H26" s="18"/>
      <c r="I26" s="9"/>
    </row>
    <row r="27" spans="1:11">
      <c r="A27" s="6" t="s">
        <v>26</v>
      </c>
      <c r="B27" s="1">
        <v>7716.43</v>
      </c>
      <c r="C27" s="1">
        <v>142.88999999999999</v>
      </c>
      <c r="D27" s="1">
        <f>SUM(B27:C27)</f>
        <v>7859.3200000000006</v>
      </c>
      <c r="E27" s="17"/>
      <c r="F27" s="1">
        <f t="shared" si="1"/>
        <v>7859.3200000000006</v>
      </c>
      <c r="G27" s="15"/>
      <c r="H27" s="18"/>
      <c r="I27" s="9"/>
      <c r="K27" s="9"/>
    </row>
    <row r="28" spans="1:11">
      <c r="A28" s="6" t="s">
        <v>27</v>
      </c>
      <c r="B28" s="1">
        <v>40.200000000000003</v>
      </c>
      <c r="C28" s="2"/>
      <c r="D28" s="1">
        <f t="shared" si="0"/>
        <v>40.200000000000003</v>
      </c>
      <c r="E28" s="17"/>
      <c r="F28" s="1">
        <f t="shared" si="1"/>
        <v>40.200000000000003</v>
      </c>
      <c r="I28" s="9"/>
    </row>
    <row r="29" spans="1:11">
      <c r="A29" s="1" t="s">
        <v>28</v>
      </c>
      <c r="B29" s="1">
        <f>SUM(B9:B28)</f>
        <v>14213.37</v>
      </c>
      <c r="C29" s="1">
        <f>SUM(C9:C28)</f>
        <v>3642.89</v>
      </c>
      <c r="D29" s="1">
        <f t="shared" si="0"/>
        <v>17856.260000000002</v>
      </c>
      <c r="E29" s="17">
        <f>SUM(E9:E28)</f>
        <v>3059.37</v>
      </c>
      <c r="F29" s="1">
        <f>SUM(F9:F28)</f>
        <v>14796.890000000003</v>
      </c>
      <c r="I29" s="9"/>
    </row>
    <row r="30" spans="1:11">
      <c r="F30" s="9" t="s">
        <v>46</v>
      </c>
      <c r="I30" s="9"/>
    </row>
    <row r="31" spans="1:11">
      <c r="A31" s="20" t="s">
        <v>46</v>
      </c>
      <c r="I31" s="9" t="s">
        <v>46</v>
      </c>
    </row>
    <row r="32" spans="1:11">
      <c r="A32" s="8" t="s">
        <v>44</v>
      </c>
    </row>
    <row r="33" spans="1:6">
      <c r="A33" s="8" t="s">
        <v>48</v>
      </c>
    </row>
    <row r="34" spans="1:6">
      <c r="A34" s="8"/>
    </row>
    <row r="35" spans="1:6">
      <c r="A35" s="1" t="s">
        <v>29</v>
      </c>
      <c r="B35" s="1">
        <f>SUM(B29)</f>
        <v>14213.37</v>
      </c>
      <c r="C35" s="1" t="s">
        <v>30</v>
      </c>
      <c r="D35" s="2"/>
      <c r="E35" s="6">
        <v>14796.89</v>
      </c>
      <c r="F35" s="2"/>
    </row>
    <row r="36" spans="1:6">
      <c r="A36" s="1" t="s">
        <v>31</v>
      </c>
      <c r="B36" s="1">
        <f>SUM(C29)</f>
        <v>3642.89</v>
      </c>
      <c r="C36" s="1" t="s">
        <v>32</v>
      </c>
      <c r="D36" s="2"/>
      <c r="E36" s="6">
        <v>0</v>
      </c>
      <c r="F36" s="2"/>
    </row>
    <row r="37" spans="1:6">
      <c r="A37" s="1" t="s">
        <v>33</v>
      </c>
      <c r="B37" s="1">
        <f>SUM(B35:B36)</f>
        <v>17856.260000000002</v>
      </c>
      <c r="C37" s="1" t="s">
        <v>34</v>
      </c>
      <c r="D37" s="2"/>
      <c r="E37" s="1">
        <f>SUM(E35:E36)</f>
        <v>14796.89</v>
      </c>
      <c r="F37" s="2"/>
    </row>
    <row r="38" spans="1:6">
      <c r="A38" s="1" t="s">
        <v>35</v>
      </c>
      <c r="B38" s="1">
        <f>SUM(E29)</f>
        <v>3059.37</v>
      </c>
      <c r="C38" s="1" t="s">
        <v>36</v>
      </c>
      <c r="D38" s="2"/>
      <c r="E38" s="6"/>
      <c r="F38" s="2"/>
    </row>
    <row r="39" spans="1:6">
      <c r="A39" s="1" t="s">
        <v>37</v>
      </c>
      <c r="B39" s="1">
        <f>SUM(B37-B38)</f>
        <v>14796.890000000003</v>
      </c>
      <c r="C39" s="1" t="s">
        <v>5</v>
      </c>
      <c r="D39" s="2"/>
      <c r="E39" s="1">
        <f>SUM(E37-E38)</f>
        <v>14796.89</v>
      </c>
      <c r="F39" s="2"/>
    </row>
    <row r="42" spans="1:6">
      <c r="A42" s="1" t="s">
        <v>38</v>
      </c>
      <c r="B42" s="1" t="s">
        <v>39</v>
      </c>
      <c r="C42" s="2"/>
      <c r="D42" s="2"/>
      <c r="E42" s="2"/>
      <c r="F42" s="2"/>
    </row>
    <row r="43" spans="1:6">
      <c r="A43" s="6" t="s">
        <v>40</v>
      </c>
      <c r="B43" s="1" t="s">
        <v>41</v>
      </c>
      <c r="C43" s="2"/>
      <c r="D43" s="2"/>
      <c r="E43" s="2"/>
      <c r="F43" s="2"/>
    </row>
    <row r="45" spans="1:6">
      <c r="A45" s="8"/>
    </row>
    <row r="46" spans="1:6">
      <c r="A46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5:L46"/>
  <sheetViews>
    <sheetView tabSelected="1" topLeftCell="A12" workbookViewId="0">
      <selection activeCell="A34" sqref="A34"/>
    </sheetView>
  </sheetViews>
  <sheetFormatPr defaultRowHeight="15"/>
  <cols>
    <col min="1" max="1" width="33.42578125" style="7" bestFit="1" customWidth="1"/>
    <col min="2" max="2" width="12" style="7" customWidth="1"/>
    <col min="3" max="3" width="13.140625" style="7" customWidth="1"/>
    <col min="4" max="4" width="9.140625" style="7"/>
    <col min="5" max="5" width="9.28515625" style="7" bestFit="1" customWidth="1"/>
    <col min="6" max="6" width="12.28515625" style="7" customWidth="1"/>
    <col min="7" max="16384" width="9.140625" style="7"/>
  </cols>
  <sheetData>
    <row r="5" spans="1:11">
      <c r="A5" s="1" t="s">
        <v>0</v>
      </c>
      <c r="B5" s="2"/>
      <c r="C5" s="2"/>
      <c r="D5" s="2"/>
      <c r="E5" s="2"/>
      <c r="F5" s="2"/>
    </row>
    <row r="6" spans="1:11">
      <c r="A6" s="1" t="s">
        <v>1</v>
      </c>
      <c r="B6" s="2"/>
      <c r="C6" s="2"/>
      <c r="D6" s="2"/>
      <c r="E6" s="2"/>
      <c r="F6" s="2"/>
    </row>
    <row r="7" spans="1:11">
      <c r="A7" s="3">
        <v>41213</v>
      </c>
      <c r="B7" s="2"/>
      <c r="C7" s="2"/>
      <c r="D7" s="2"/>
      <c r="E7" s="2"/>
      <c r="F7" s="2"/>
    </row>
    <row r="8" spans="1:11" ht="39">
      <c r="A8" s="4" t="s">
        <v>2</v>
      </c>
      <c r="B8" s="5" t="s">
        <v>3</v>
      </c>
      <c r="C8" s="5" t="s">
        <v>4</v>
      </c>
      <c r="D8" s="4" t="s">
        <v>5</v>
      </c>
      <c r="E8" s="5" t="s">
        <v>6</v>
      </c>
      <c r="F8" s="5" t="s">
        <v>7</v>
      </c>
      <c r="I8" s="19"/>
    </row>
    <row r="9" spans="1:11" s="25" customFormat="1">
      <c r="A9" s="22" t="s">
        <v>54</v>
      </c>
      <c r="B9" s="24">
        <v>0</v>
      </c>
      <c r="C9" s="24">
        <v>93</v>
      </c>
      <c r="D9" s="23">
        <f>SUM(B9:C9)</f>
        <v>93</v>
      </c>
      <c r="E9" s="24">
        <v>90</v>
      </c>
      <c r="F9" s="24">
        <f>SUM(D9-E9)</f>
        <v>3</v>
      </c>
      <c r="I9" s="26"/>
    </row>
    <row r="10" spans="1:11">
      <c r="A10" s="1" t="s">
        <v>49</v>
      </c>
      <c r="B10" s="1">
        <v>0</v>
      </c>
      <c r="C10" s="2">
        <v>168</v>
      </c>
      <c r="D10" s="1">
        <f>SUM(B10+C10)</f>
        <v>168</v>
      </c>
      <c r="E10" s="17"/>
      <c r="F10" s="1">
        <f>SUM(D10-E10)</f>
        <v>168</v>
      </c>
      <c r="H10" s="7" t="s">
        <v>57</v>
      </c>
      <c r="I10" s="9" t="s">
        <v>58</v>
      </c>
      <c r="J10" s="7" t="s">
        <v>59</v>
      </c>
      <c r="K10" s="21" t="s">
        <v>60</v>
      </c>
    </row>
    <row r="11" spans="1:11">
      <c r="A11" s="1" t="s">
        <v>9</v>
      </c>
      <c r="B11" s="1">
        <v>121.74</v>
      </c>
      <c r="C11" s="2">
        <v>140.05000000000001</v>
      </c>
      <c r="D11" s="1">
        <f t="shared" ref="D11:D29" si="0">SUM(B11+C11)</f>
        <v>261.79000000000002</v>
      </c>
      <c r="E11" s="17"/>
      <c r="F11" s="1">
        <f t="shared" ref="F11:F28" si="1">SUM(D11-E11)</f>
        <v>261.79000000000002</v>
      </c>
      <c r="H11" s="7">
        <v>58.5</v>
      </c>
      <c r="I11" s="9">
        <v>5</v>
      </c>
      <c r="J11" s="7">
        <v>10</v>
      </c>
      <c r="K11" s="21">
        <v>8</v>
      </c>
    </row>
    <row r="12" spans="1:11">
      <c r="A12" s="1" t="s">
        <v>10</v>
      </c>
      <c r="B12" s="1">
        <v>4.3099999999999996</v>
      </c>
      <c r="C12" s="2">
        <v>133</v>
      </c>
      <c r="D12" s="1">
        <f t="shared" si="0"/>
        <v>137.31</v>
      </c>
      <c r="E12" s="17"/>
      <c r="F12" s="1">
        <f t="shared" si="1"/>
        <v>137.31</v>
      </c>
      <c r="H12" s="7">
        <v>6.5</v>
      </c>
      <c r="I12" s="9">
        <v>8</v>
      </c>
      <c r="J12" s="7">
        <v>2</v>
      </c>
      <c r="K12" s="21">
        <v>1</v>
      </c>
    </row>
    <row r="13" spans="1:11">
      <c r="A13" s="1" t="s">
        <v>50</v>
      </c>
      <c r="B13" s="1">
        <v>0</v>
      </c>
      <c r="C13" s="2"/>
      <c r="D13" s="1">
        <f t="shared" si="0"/>
        <v>0</v>
      </c>
      <c r="E13" s="17"/>
      <c r="F13" s="1">
        <f t="shared" si="1"/>
        <v>0</v>
      </c>
      <c r="H13" s="7">
        <v>26.5</v>
      </c>
      <c r="I13" s="9">
        <f>SUM(I11:I12)</f>
        <v>13</v>
      </c>
      <c r="K13" s="7">
        <v>7</v>
      </c>
    </row>
    <row r="14" spans="1:11">
      <c r="A14" s="1" t="s">
        <v>12</v>
      </c>
      <c r="B14" s="1">
        <v>76.44</v>
      </c>
      <c r="C14" s="2">
        <v>136.65</v>
      </c>
      <c r="D14" s="1">
        <f t="shared" si="0"/>
        <v>213.09</v>
      </c>
      <c r="E14" s="17"/>
      <c r="F14" s="1">
        <f t="shared" si="1"/>
        <v>213.09</v>
      </c>
      <c r="H14" s="21">
        <v>32.15</v>
      </c>
      <c r="I14" s="9"/>
      <c r="J14" s="7">
        <f>SUM(J11:J13)</f>
        <v>12</v>
      </c>
      <c r="K14" s="7">
        <f>SUM(K11:K13)</f>
        <v>16</v>
      </c>
    </row>
    <row r="15" spans="1:11">
      <c r="A15" s="1" t="s">
        <v>13</v>
      </c>
      <c r="B15" s="1">
        <v>9.83</v>
      </c>
      <c r="C15" s="2">
        <v>231</v>
      </c>
      <c r="D15" s="1">
        <f t="shared" si="0"/>
        <v>240.83</v>
      </c>
      <c r="E15" s="17"/>
      <c r="F15" s="1">
        <f t="shared" si="1"/>
        <v>240.83</v>
      </c>
      <c r="H15" s="21">
        <v>13</v>
      </c>
      <c r="I15" s="9"/>
    </row>
    <row r="16" spans="1:11">
      <c r="A16" s="1" t="s">
        <v>14</v>
      </c>
      <c r="B16" s="1">
        <v>0</v>
      </c>
      <c r="C16" s="2">
        <v>12</v>
      </c>
      <c r="D16" s="1">
        <f t="shared" si="0"/>
        <v>12</v>
      </c>
      <c r="E16" s="17"/>
      <c r="F16" s="1">
        <f t="shared" si="1"/>
        <v>12</v>
      </c>
      <c r="H16" s="7">
        <f>SUM(H11:H15)</f>
        <v>136.65</v>
      </c>
      <c r="I16" s="9"/>
    </row>
    <row r="17" spans="1:12">
      <c r="A17" s="1" t="s">
        <v>15</v>
      </c>
      <c r="B17" s="1">
        <v>2.3199999999999998</v>
      </c>
      <c r="C17" s="2">
        <v>13</v>
      </c>
      <c r="D17" s="1">
        <f t="shared" si="0"/>
        <v>15.32</v>
      </c>
      <c r="E17" s="17"/>
      <c r="F17" s="1">
        <f t="shared" si="1"/>
        <v>15.32</v>
      </c>
      <c r="I17" s="9"/>
    </row>
    <row r="18" spans="1:12">
      <c r="A18" s="1" t="s">
        <v>16</v>
      </c>
      <c r="B18" s="1">
        <v>0</v>
      </c>
      <c r="C18" s="2"/>
      <c r="D18" s="1">
        <f t="shared" si="0"/>
        <v>0</v>
      </c>
      <c r="E18" s="17"/>
      <c r="F18" s="1">
        <f t="shared" si="1"/>
        <v>0</v>
      </c>
      <c r="H18" s="7" t="s">
        <v>55</v>
      </c>
      <c r="I18" s="9" t="s">
        <v>52</v>
      </c>
      <c r="J18" s="7" t="s">
        <v>53</v>
      </c>
      <c r="K18" s="21" t="s">
        <v>51</v>
      </c>
    </row>
    <row r="19" spans="1:12">
      <c r="A19" s="1" t="s">
        <v>18</v>
      </c>
      <c r="B19" s="1">
        <v>0</v>
      </c>
      <c r="C19" s="2">
        <v>16</v>
      </c>
      <c r="D19" s="1">
        <f t="shared" si="0"/>
        <v>16</v>
      </c>
      <c r="E19" s="17"/>
      <c r="F19" s="1">
        <f t="shared" si="1"/>
        <v>16</v>
      </c>
      <c r="H19" s="7">
        <v>18</v>
      </c>
      <c r="I19" s="9">
        <v>7</v>
      </c>
      <c r="J19" s="7">
        <v>7</v>
      </c>
      <c r="K19" s="21">
        <v>7</v>
      </c>
    </row>
    <row r="20" spans="1:12">
      <c r="A20" s="6" t="s">
        <v>19</v>
      </c>
      <c r="B20" s="1">
        <v>0</v>
      </c>
      <c r="C20" s="2"/>
      <c r="D20" s="1">
        <f t="shared" si="0"/>
        <v>0</v>
      </c>
      <c r="E20" s="17"/>
      <c r="F20" s="1">
        <f t="shared" si="1"/>
        <v>0</v>
      </c>
      <c r="H20" s="7">
        <v>42</v>
      </c>
      <c r="I20" s="9">
        <v>7</v>
      </c>
      <c r="J20" s="7">
        <v>14</v>
      </c>
      <c r="K20" s="21">
        <v>7</v>
      </c>
    </row>
    <row r="21" spans="1:12">
      <c r="A21" s="6" t="s">
        <v>20</v>
      </c>
      <c r="B21" s="1">
        <v>0</v>
      </c>
      <c r="C21" s="1">
        <v>178</v>
      </c>
      <c r="D21" s="1">
        <f t="shared" si="0"/>
        <v>178</v>
      </c>
      <c r="E21" s="17"/>
      <c r="F21" s="1">
        <f t="shared" si="1"/>
        <v>178</v>
      </c>
      <c r="H21" s="7">
        <v>6</v>
      </c>
      <c r="I21" s="9">
        <v>21</v>
      </c>
      <c r="J21" s="7">
        <v>14</v>
      </c>
      <c r="K21" s="21">
        <v>112</v>
      </c>
    </row>
    <row r="22" spans="1:12">
      <c r="A22" s="6" t="s">
        <v>21</v>
      </c>
      <c r="B22" s="1">
        <v>1045.3699999999999</v>
      </c>
      <c r="C22" s="2"/>
      <c r="D22" s="1">
        <f t="shared" si="0"/>
        <v>1045.3699999999999</v>
      </c>
      <c r="E22" s="17"/>
      <c r="F22" s="1">
        <f t="shared" si="1"/>
        <v>1045.3699999999999</v>
      </c>
      <c r="H22" s="21">
        <v>27</v>
      </c>
      <c r="I22" s="9">
        <v>7</v>
      </c>
      <c r="J22" s="21">
        <v>21</v>
      </c>
      <c r="K22" s="21">
        <v>42</v>
      </c>
    </row>
    <row r="23" spans="1:12">
      <c r="A23" s="1" t="s">
        <v>22</v>
      </c>
      <c r="B23" s="1">
        <v>3316.29</v>
      </c>
      <c r="C23" s="2"/>
      <c r="D23" s="1">
        <f t="shared" si="0"/>
        <v>3316.29</v>
      </c>
      <c r="E23" s="17">
        <v>680.13</v>
      </c>
      <c r="F23" s="1">
        <f t="shared" si="1"/>
        <v>2636.16</v>
      </c>
      <c r="H23" s="18">
        <f>SUM(H19:H22)</f>
        <v>93</v>
      </c>
      <c r="I23" s="9">
        <v>147</v>
      </c>
      <c r="J23" s="21">
        <v>28</v>
      </c>
      <c r="K23" s="7">
        <f>SUM(K19:K22)</f>
        <v>168</v>
      </c>
    </row>
    <row r="24" spans="1:12">
      <c r="A24" s="6" t="s">
        <v>23</v>
      </c>
      <c r="B24" s="1">
        <v>1546.73</v>
      </c>
      <c r="C24" s="2" t="s">
        <v>46</v>
      </c>
      <c r="D24" s="1">
        <f>SUM(B24:C24)</f>
        <v>1546.73</v>
      </c>
      <c r="E24" s="17">
        <v>352.5</v>
      </c>
      <c r="F24" s="1">
        <f t="shared" si="1"/>
        <v>1194.23</v>
      </c>
      <c r="H24" s="18"/>
      <c r="I24" s="9">
        <v>14</v>
      </c>
      <c r="J24" s="21">
        <v>28</v>
      </c>
    </row>
    <row r="25" spans="1:12">
      <c r="A25" s="1" t="s">
        <v>24</v>
      </c>
      <c r="B25" s="1">
        <v>476.78</v>
      </c>
      <c r="C25" s="2"/>
      <c r="D25" s="1">
        <f t="shared" si="0"/>
        <v>476.78</v>
      </c>
      <c r="E25" s="17"/>
      <c r="F25" s="1">
        <f t="shared" si="1"/>
        <v>476.78</v>
      </c>
      <c r="H25" s="18"/>
      <c r="I25" s="9">
        <v>21</v>
      </c>
      <c r="J25" s="21">
        <v>14</v>
      </c>
    </row>
    <row r="26" spans="1:12">
      <c r="A26" s="1" t="s">
        <v>25</v>
      </c>
      <c r="B26" s="1">
        <v>297.56</v>
      </c>
      <c r="C26" s="1"/>
      <c r="D26" s="1">
        <f t="shared" si="0"/>
        <v>297.56</v>
      </c>
      <c r="E26" s="17"/>
      <c r="F26" s="1">
        <f t="shared" si="1"/>
        <v>297.56</v>
      </c>
      <c r="H26" s="18"/>
      <c r="I26" s="9">
        <v>7</v>
      </c>
      <c r="J26" s="21">
        <v>14.05</v>
      </c>
    </row>
    <row r="27" spans="1:12">
      <c r="A27" s="6" t="s">
        <v>26</v>
      </c>
      <c r="B27" s="1">
        <v>7859.32</v>
      </c>
      <c r="C27" s="1">
        <v>73.010000000000005</v>
      </c>
      <c r="D27" s="1">
        <f>SUM(B27:C27)</f>
        <v>7932.33</v>
      </c>
      <c r="E27" s="17">
        <v>5469.48</v>
      </c>
      <c r="F27" s="1">
        <f t="shared" si="1"/>
        <v>2462.8500000000004</v>
      </c>
      <c r="G27" s="15"/>
      <c r="H27" s="18"/>
      <c r="I27" s="9">
        <f>SUM(I19:I26)</f>
        <v>231</v>
      </c>
      <c r="J27" s="7">
        <f>SUM(J19:J26)</f>
        <v>140.05000000000001</v>
      </c>
      <c r="K27" s="9"/>
    </row>
    <row r="28" spans="1:12">
      <c r="A28" s="6" t="s">
        <v>27</v>
      </c>
      <c r="B28" s="1">
        <v>40.200000000000003</v>
      </c>
      <c r="C28" s="2"/>
      <c r="D28" s="1">
        <f t="shared" si="0"/>
        <v>40.200000000000003</v>
      </c>
      <c r="E28" s="17"/>
      <c r="F28" s="1">
        <f t="shared" si="1"/>
        <v>40.200000000000003</v>
      </c>
      <c r="I28" s="9"/>
    </row>
    <row r="29" spans="1:12">
      <c r="A29" s="1" t="s">
        <v>28</v>
      </c>
      <c r="B29" s="1">
        <f>SUM(B10:B28)</f>
        <v>14796.890000000001</v>
      </c>
      <c r="C29" s="1">
        <f>SUM(C9:C28)</f>
        <v>1193.7099999999998</v>
      </c>
      <c r="D29" s="1">
        <f t="shared" si="0"/>
        <v>15990.6</v>
      </c>
      <c r="E29" s="17">
        <f>SUM(E9:E28)</f>
        <v>6592.11</v>
      </c>
      <c r="F29" s="1">
        <f>SUM(F9:F28)</f>
        <v>9398.4900000000016</v>
      </c>
      <c r="H29" s="7" t="s">
        <v>56</v>
      </c>
      <c r="I29" s="9" t="s">
        <v>61</v>
      </c>
      <c r="J29" s="21">
        <v>183</v>
      </c>
      <c r="K29" s="7">
        <v>4809.76</v>
      </c>
      <c r="L29" s="7">
        <v>373.33</v>
      </c>
    </row>
    <row r="30" spans="1:12">
      <c r="A30" s="15" t="s">
        <v>62</v>
      </c>
      <c r="F30" s="9" t="s">
        <v>46</v>
      </c>
      <c r="H30" s="7">
        <v>28</v>
      </c>
      <c r="I30" s="9">
        <v>88</v>
      </c>
      <c r="J30" s="21">
        <v>169.5</v>
      </c>
      <c r="K30" s="7">
        <v>211.5</v>
      </c>
      <c r="L30" s="21">
        <v>306.8</v>
      </c>
    </row>
    <row r="31" spans="1:12">
      <c r="A31" s="20" t="s">
        <v>46</v>
      </c>
      <c r="C31" s="9"/>
      <c r="H31" s="7">
        <v>7</v>
      </c>
      <c r="I31" s="9">
        <v>90</v>
      </c>
      <c r="J31" s="7">
        <f>SUM(J29:J30)</f>
        <v>352.5</v>
      </c>
      <c r="K31" s="7">
        <v>228.22</v>
      </c>
      <c r="L31" s="7">
        <f>SUM(L29:L30)</f>
        <v>680.13</v>
      </c>
    </row>
    <row r="32" spans="1:12">
      <c r="A32" s="8" t="s">
        <v>44</v>
      </c>
      <c r="H32" s="7">
        <v>14</v>
      </c>
      <c r="I32" s="9">
        <f>SUM(I30:I31)</f>
        <v>178</v>
      </c>
      <c r="K32" s="21">
        <v>220</v>
      </c>
    </row>
    <row r="33" spans="1:11">
      <c r="A33" s="8" t="s">
        <v>63</v>
      </c>
      <c r="H33" s="21">
        <v>7</v>
      </c>
      <c r="K33" s="7">
        <f>SUM(K29:K32)</f>
        <v>5469.4800000000005</v>
      </c>
    </row>
    <row r="34" spans="1:11">
      <c r="A34" s="8"/>
      <c r="H34" s="21">
        <v>7</v>
      </c>
    </row>
    <row r="35" spans="1:11">
      <c r="A35" s="1" t="s">
        <v>29</v>
      </c>
      <c r="B35" s="1">
        <f>SUM(B29)</f>
        <v>14796.890000000001</v>
      </c>
      <c r="C35" s="1" t="s">
        <v>30</v>
      </c>
      <c r="D35" s="2"/>
      <c r="E35" s="6">
        <v>9398.49</v>
      </c>
      <c r="F35" s="2"/>
      <c r="H35" s="21">
        <v>7</v>
      </c>
    </row>
    <row r="36" spans="1:11">
      <c r="A36" s="1" t="s">
        <v>31</v>
      </c>
      <c r="B36" s="1">
        <f>SUM(C29)</f>
        <v>1193.7099999999998</v>
      </c>
      <c r="C36" s="1" t="s">
        <v>32</v>
      </c>
      <c r="D36" s="2"/>
      <c r="E36" s="6">
        <v>0</v>
      </c>
      <c r="F36" s="2"/>
      <c r="H36" s="21">
        <v>28</v>
      </c>
    </row>
    <row r="37" spans="1:11">
      <c r="A37" s="1" t="s">
        <v>33</v>
      </c>
      <c r="B37" s="1">
        <f>SUM(B35:B36)</f>
        <v>15990.6</v>
      </c>
      <c r="C37" s="1" t="s">
        <v>34</v>
      </c>
      <c r="D37" s="2"/>
      <c r="E37" s="1">
        <f>SUM(E35:E36)</f>
        <v>9398.49</v>
      </c>
      <c r="F37" s="2"/>
      <c r="H37" s="21">
        <v>21</v>
      </c>
    </row>
    <row r="38" spans="1:11">
      <c r="A38" s="1" t="s">
        <v>35</v>
      </c>
      <c r="B38" s="1">
        <f>SUM(E29)</f>
        <v>6592.11</v>
      </c>
      <c r="C38" s="1" t="s">
        <v>36</v>
      </c>
      <c r="D38" s="2"/>
      <c r="E38" s="6"/>
      <c r="F38" s="2"/>
      <c r="H38" s="21">
        <v>14</v>
      </c>
    </row>
    <row r="39" spans="1:11">
      <c r="A39" s="1" t="s">
        <v>37</v>
      </c>
      <c r="B39" s="1">
        <f>SUM(B37-B38)</f>
        <v>9398.4900000000016</v>
      </c>
      <c r="C39" s="1" t="s">
        <v>5</v>
      </c>
      <c r="D39" s="2"/>
      <c r="E39" s="1">
        <f>SUM(E37-E38)</f>
        <v>9398.49</v>
      </c>
      <c r="F39" s="2"/>
      <c r="H39" s="7">
        <f>SUM(H30:H38)</f>
        <v>133</v>
      </c>
    </row>
    <row r="42" spans="1:11">
      <c r="A42" s="1" t="s">
        <v>38</v>
      </c>
      <c r="B42" s="1" t="s">
        <v>39</v>
      </c>
      <c r="C42" s="2"/>
      <c r="D42" s="2"/>
      <c r="E42" s="2"/>
      <c r="F42" s="2"/>
    </row>
    <row r="43" spans="1:11">
      <c r="A43" s="6" t="s">
        <v>40</v>
      </c>
      <c r="B43" s="1" t="s">
        <v>41</v>
      </c>
      <c r="C43" s="2"/>
      <c r="D43" s="2"/>
      <c r="E43" s="2"/>
      <c r="F43" s="2"/>
    </row>
    <row r="45" spans="1:11">
      <c r="A45" s="8"/>
    </row>
    <row r="46" spans="1:11">
      <c r="A46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712</vt:lpstr>
      <vt:lpstr>812</vt:lpstr>
      <vt:lpstr>912</vt:lpstr>
      <vt:lpstr>1012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pschloss</dc:creator>
  <cp:lastModifiedBy>eddie.franke</cp:lastModifiedBy>
  <cp:lastPrinted>2012-11-07T17:44:50Z</cp:lastPrinted>
  <dcterms:created xsi:type="dcterms:W3CDTF">2012-08-30T15:54:16Z</dcterms:created>
  <dcterms:modified xsi:type="dcterms:W3CDTF">2012-11-07T18:34:27Z</dcterms:modified>
</cp:coreProperties>
</file>