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<sst xmlns="http://schemas.openxmlformats.org/spreadsheetml/2006/main" count="77" uniqueCount="37">
  <si>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</si>
  <si>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</si>
  <si>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</si>
  <si>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</si>
  <si>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</si>
  <si>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</si>
  <si>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</si>
  <si>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</si>
  <si>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</si>
  <si>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</si>
  <si>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</si>
  <si>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</si>
  <si>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</si>
  <si>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</si>
  <si>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</si>
  <si>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</si>
  <si>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</si>
  <si>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</si>
  <si>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</si>
  <si>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</si>
  <si>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</si>
  <si>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</si>
  <si>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</si>
  <si>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</si>
  <si>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</si>
  <si>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</si>
  <si>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</si>
  <si>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</si>
  <si>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</si>
  <si>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</si>
  <si>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</si>
  <si>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</si>
  <si>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</si>
  <si>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</si>
  <si>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</si>
  <si>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OCTOBER, 2012</t>
  </si>
  <si>
    <t>November 5,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</si>
</sst>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429472.87</v>
      </c>
      <c r="C8" s="10">
        <v>273245.84</v>
      </c>
      <c r="D8" s="12">
        <v>-45913.09</v>
      </c>
      <c r="E8" s="12">
        <v>30791.48</v>
      </c>
      <c r="F8" s="12">
        <v>112749.55</v>
      </c>
      <c r="G8" s="12">
        <v>36474.6</v>
      </c>
      <c r="H8" s="12">
        <v>22124.49</v>
      </c>
    </row>
    <row r="9" spans="1:8" ht="18">
      <c r="A9" s="7" t="s">
        <v>16</v>
      </c>
      <c r="B9" s="9">
        <f>SUM(C9:H9)</f>
        <v>1288.26</v>
      </c>
      <c r="C9" s="11">
        <v>1288.26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430761.13</v>
      </c>
      <c r="C11" s="8">
        <f>SUM(C8:C10)</f>
        <v>274534.10000000003</v>
      </c>
      <c r="D11" s="10">
        <f>SUM(D8:D10)</f>
        <v>-45913.09</v>
      </c>
      <c r="E11" s="10">
        <f>SUM(E8:E10)</f>
        <v>30791.48</v>
      </c>
      <c r="F11" s="10">
        <f>SUM(F8:F10)</f>
        <v>112749.55</v>
      </c>
      <c r="G11" s="10">
        <f>SUM(G8:G10)</f>
        <v>36474.6</v>
      </c>
      <c r="H11" s="10">
        <f>SUM(H8:H10)</f>
        <v>22124.49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179072.76</v>
      </c>
      <c r="C13" s="9">
        <f>SUM(133081.96-15458.75)</f>
        <v>117623.20999999999</v>
      </c>
      <c r="D13" s="11">
        <v>45614.5</v>
      </c>
      <c r="E13" s="11">
        <v>6.45</v>
      </c>
      <c r="F13" s="11">
        <v>5354.71</v>
      </c>
      <c r="G13" s="11">
        <v>6.03</v>
      </c>
      <c r="H13" s="11">
        <v>10467.86</v>
      </c>
      <c r="I13" s="11" t="s">
        <v>14</v>
      </c>
    </row>
    <row r="14" spans="1:9" ht="18">
      <c r="A14" s="7" t="s">
        <v>29</v>
      </c>
      <c r="B14" s="9">
        <f>SUM(C14:H14)</f>
        <v>8576.31</v>
      </c>
      <c r="C14" s="9">
        <v>8576.31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237522.14</v>
      </c>
      <c r="C17" s="14">
        <v>113252.2</v>
      </c>
      <c r="D17" s="11">
        <v>37399</v>
      </c>
      <c r="E17" s="11">
        <v>0</v>
      </c>
      <c r="F17" s="11">
        <v>69022.06</v>
      </c>
      <c r="G17" s="11">
        <v>7678.53</v>
      </c>
      <c r="H17" s="11">
        <v>10170.35</v>
      </c>
    </row>
    <row r="18" spans="1:8" ht="18">
      <c r="A18" s="7" t="s">
        <v>28</v>
      </c>
      <c r="B18" s="8">
        <f>SUM(C18:H18)</f>
        <v>-909.98</v>
      </c>
      <c r="C18" s="9">
        <f>SUM(2809.42-3719.4)</f>
        <v>-909.98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381798.04000000004</v>
      </c>
      <c r="C22" s="8">
        <f>SUM(C25-C23)</f>
        <v>288391.4</v>
      </c>
      <c r="D22" s="8">
        <f>SUM(D11+D13+D14+D16-D17-D18-D19)</f>
        <v>-37697.59</v>
      </c>
      <c r="E22" s="8">
        <f>SUM(E11+E13+E14-E17-E18)</f>
        <v>30797.93</v>
      </c>
      <c r="F22" s="8">
        <f>SUM(F11+F13+F14-F17-F18-F19)</f>
        <v>49082.20000000001</v>
      </c>
      <c r="G22" s="8">
        <f>SUM(G11+G13+G14-G17-G18-G19)</f>
        <v>28802.1</v>
      </c>
      <c r="H22" s="8">
        <f>SUM(H11+H13-H14-H17-H18)</f>
        <v>22422</v>
      </c>
    </row>
    <row r="23" spans="1:8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381798.04000000004</v>
      </c>
      <c r="C25" s="8">
        <f>SUM(C11+C13+C14+C15-C17-C18-C19)</f>
        <v>288391.4</v>
      </c>
      <c r="D25" s="8">
        <f>SUM(D22)</f>
        <v>-37697.59</v>
      </c>
      <c r="E25" s="13">
        <f>SUM(E22:E23)</f>
        <v>30797.93</v>
      </c>
      <c r="F25" s="13">
        <f>SUM(F22:F23)</f>
        <v>49082.20000000001</v>
      </c>
      <c r="G25" s="13">
        <f>SUM(G22:G23)</f>
        <v>28802.1</v>
      </c>
      <c r="H25" s="13">
        <f>SUM(H22:H23)</f>
        <v>22422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412987.37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 t="s">
        <v>14</v>
      </c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7851.62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23337.71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381798.04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381798.04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2012-11-06T03:14:55Z</cp:lastPrinted>
  <dcterms:created xsi:type="dcterms:W3CDTF">2000-03-07T16:55:20Z</dcterms:created>
  <dcterms:modified xsi:type="dcterms:W3CDTF">2012-11-06T03:14:58Z</dcterms:modified>
  <cp:category/>
  <cp:version/>
  <cp:contentType/>
  <cp:contentStatus/>
</cp:coreProperties>
</file>