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state="hidden" r:id="rId8"/>
    <sheet name="Nov" sheetId="9" state="hidden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<sst xmlns="http://schemas.openxmlformats.org/spreadsheetml/2006/main" count="410" uniqueCount="59">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</sst>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44" fontId="7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140625" style="0" bestFit="1" customWidth="1"/>
    <col min="2" max="2" width="9.57421875" style="0" hidden="1" customWidth="1"/>
    <col min="3" max="3" width="11.421875" style="0" hidden="1" customWidth="1"/>
    <col min="4" max="9" width="9.57421875" style="0" hidden="1" customWidth="1"/>
    <col min="10" max="10" width="10.7109375" style="0" customWidth="1"/>
    <col min="11" max="11" width="11.28125" style="0" customWidth="1"/>
    <col min="12" max="12" width="13.00390625" style="0" customWidth="1"/>
    <col min="13" max="13" width="9.5742187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46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18" t="s">
        <v>38</v>
      </c>
      <c r="F6" s="18" t="s">
        <v>37</v>
      </c>
      <c r="G6" s="18" t="s">
        <v>34</v>
      </c>
      <c r="H6" s="18" t="s">
        <v>23</v>
      </c>
      <c r="I6" s="18" t="s">
        <v>24</v>
      </c>
      <c r="J6" s="18" t="s">
        <v>25</v>
      </c>
      <c r="K6" s="18" t="s">
        <v>58</v>
      </c>
      <c r="L6" s="18" t="s">
        <v>26</v>
      </c>
      <c r="M6" s="19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34"/>
      <c r="G7" s="31"/>
      <c r="H7" s="23"/>
      <c r="I7" s="23"/>
      <c r="J7" s="23">
        <v>1000</v>
      </c>
      <c r="K7" s="29"/>
      <c r="L7" s="29">
        <f>1500+4660</f>
        <v>6160</v>
      </c>
      <c r="M7" s="23">
        <v>7681.47</v>
      </c>
      <c r="N7" s="32">
        <f>SUM(E7:M7)</f>
        <v>14841.470000000001</v>
      </c>
      <c r="O7" s="24">
        <f>+N7/N35</f>
        <v>0.00933050899222353</v>
      </c>
    </row>
    <row r="8" spans="1:15" ht="13.5">
      <c r="A8" s="20" t="s">
        <v>9</v>
      </c>
      <c r="B8" s="23"/>
      <c r="C8" s="23"/>
      <c r="D8" s="23"/>
      <c r="E8" s="23"/>
      <c r="F8" s="31"/>
      <c r="G8" s="31"/>
      <c r="H8" s="25"/>
      <c r="I8" s="23"/>
      <c r="J8" s="23">
        <v>850</v>
      </c>
      <c r="K8" s="29">
        <v>700</v>
      </c>
      <c r="L8" s="29">
        <v>928.86</v>
      </c>
      <c r="M8" s="25"/>
      <c r="N8" s="32">
        <f aca="true" t="shared" si="0" ref="N8:N32">SUM(E8:M8)</f>
        <v>2478.86</v>
      </c>
      <c r="O8" s="24">
        <f>+N8/N35</f>
        <v>0.0015584053008538385</v>
      </c>
    </row>
    <row r="9" spans="1:15" ht="13.5">
      <c r="A9" s="20" t="s">
        <v>35</v>
      </c>
      <c r="C9" s="23"/>
      <c r="D9" s="23"/>
      <c r="E9" s="23"/>
      <c r="F9" s="31"/>
      <c r="G9" s="31"/>
      <c r="H9" s="25"/>
      <c r="I9" s="23"/>
      <c r="J9" s="23"/>
      <c r="L9" s="29"/>
      <c r="M9" s="25"/>
      <c r="N9" s="32">
        <f t="shared" si="0"/>
        <v>0</v>
      </c>
      <c r="O9" s="24">
        <f>+N9/N35</f>
        <v>0</v>
      </c>
    </row>
    <row r="10" spans="1:15" ht="13.5">
      <c r="A10" s="20" t="s">
        <v>33</v>
      </c>
      <c r="B10" s="23"/>
      <c r="C10" s="23"/>
      <c r="D10" s="23"/>
      <c r="E10" s="23"/>
      <c r="F10" s="31"/>
      <c r="G10" s="31"/>
      <c r="H10" s="25"/>
      <c r="I10" s="23"/>
      <c r="J10" s="23">
        <v>288.25</v>
      </c>
      <c r="K10" s="29">
        <v>8001</v>
      </c>
      <c r="L10" s="29"/>
      <c r="M10" s="25">
        <v>28700</v>
      </c>
      <c r="N10" s="32">
        <f t="shared" si="0"/>
        <v>36989.25</v>
      </c>
      <c r="O10" s="24">
        <f>+N10/N35</f>
        <v>0.02325433597484644</v>
      </c>
    </row>
    <row r="11" spans="1:15" ht="13.5">
      <c r="A11" s="20" t="s">
        <v>15</v>
      </c>
      <c r="B11" s="23"/>
      <c r="C11" s="23"/>
      <c r="D11" s="23"/>
      <c r="E11" s="23"/>
      <c r="F11" s="31"/>
      <c r="G11" s="31"/>
      <c r="H11" s="23"/>
      <c r="I11" s="23"/>
      <c r="J11" s="23">
        <v>19417.94</v>
      </c>
      <c r="K11" s="29">
        <v>594848.07</v>
      </c>
      <c r="L11" s="29">
        <v>349476.38</v>
      </c>
      <c r="M11" s="23"/>
      <c r="N11" s="32">
        <f t="shared" si="0"/>
        <v>963742.3899999999</v>
      </c>
      <c r="O11" s="24"/>
    </row>
    <row r="12" spans="1:15" ht="13.5">
      <c r="A12" s="20" t="s">
        <v>16</v>
      </c>
      <c r="B12" s="23"/>
      <c r="C12" s="23"/>
      <c r="D12" s="23"/>
      <c r="E12" s="23"/>
      <c r="F12" s="31"/>
      <c r="G12" s="31"/>
      <c r="H12" s="23"/>
      <c r="I12" s="23"/>
      <c r="J12" s="23">
        <v>6514</v>
      </c>
      <c r="K12" s="29">
        <v>16272.87</v>
      </c>
      <c r="L12" s="29">
        <v>346686.17</v>
      </c>
      <c r="M12" s="23"/>
      <c r="N12" s="32">
        <f t="shared" si="0"/>
        <v>369473.04</v>
      </c>
      <c r="O12" s="24">
        <f>+N12/N35</f>
        <v>0.2322796543808776</v>
      </c>
    </row>
    <row r="13" spans="1:15" ht="13.5">
      <c r="A13" s="20" t="s">
        <v>2</v>
      </c>
      <c r="B13" s="23"/>
      <c r="C13" s="23"/>
      <c r="D13" s="23"/>
      <c r="E13" s="23"/>
      <c r="F13" s="31"/>
      <c r="G13" s="31"/>
      <c r="H13" s="23"/>
      <c r="I13" s="23"/>
      <c r="J13" s="23"/>
      <c r="L13" s="29"/>
      <c r="M13" s="23"/>
      <c r="N13" s="32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31"/>
      <c r="G14" s="31"/>
      <c r="H14" s="23"/>
      <c r="I14" s="23"/>
      <c r="J14" s="23">
        <v>5627.25</v>
      </c>
      <c r="K14" s="29">
        <v>4583.4</v>
      </c>
      <c r="L14" s="29">
        <v>845.9</v>
      </c>
      <c r="M14" s="23">
        <v>156.55</v>
      </c>
      <c r="N14" s="32">
        <f t="shared" si="0"/>
        <v>11213.099999999999</v>
      </c>
      <c r="O14" s="24">
        <f>+N14/N35</f>
        <v>0.007049431786790772</v>
      </c>
    </row>
    <row r="15" spans="1:15" ht="13.5">
      <c r="A15" s="20" t="s">
        <v>18</v>
      </c>
      <c r="B15" s="23"/>
      <c r="C15" s="23"/>
      <c r="D15" s="23"/>
      <c r="E15" s="23"/>
      <c r="F15" s="31"/>
      <c r="G15" s="31"/>
      <c r="H15" s="23"/>
      <c r="I15" s="23"/>
      <c r="J15" s="23"/>
      <c r="L15" s="29">
        <v>21798</v>
      </c>
      <c r="M15" s="23"/>
      <c r="N15" s="32">
        <f t="shared" si="0"/>
        <v>21798</v>
      </c>
      <c r="O15" s="24">
        <f>+N15/N35</f>
        <v>0.01370392791364255</v>
      </c>
    </row>
    <row r="16" spans="1:15" ht="13.5">
      <c r="A16" s="20" t="s">
        <v>5</v>
      </c>
      <c r="B16" s="23"/>
      <c r="C16" s="23"/>
      <c r="D16" s="23"/>
      <c r="E16" s="23"/>
      <c r="F16" s="31"/>
      <c r="G16" s="31"/>
      <c r="H16" s="23"/>
      <c r="I16" s="23"/>
      <c r="J16" s="23">
        <v>34689.68</v>
      </c>
      <c r="K16" s="29">
        <v>17085.26</v>
      </c>
      <c r="L16" s="29">
        <v>1247.42</v>
      </c>
      <c r="M16" s="23"/>
      <c r="N16" s="32">
        <f t="shared" si="0"/>
        <v>53022.36</v>
      </c>
      <c r="O16" s="24">
        <f>+N16/N35</f>
        <v>0.03333400308520067</v>
      </c>
    </row>
    <row r="17" spans="1:15" ht="13.5">
      <c r="A17" s="20" t="s">
        <v>10</v>
      </c>
      <c r="B17" s="23"/>
      <c r="C17" s="23"/>
      <c r="D17" s="23"/>
      <c r="E17" s="23"/>
      <c r="F17" s="31"/>
      <c r="G17" s="31"/>
      <c r="H17" s="23"/>
      <c r="I17" s="23"/>
      <c r="J17" s="23">
        <v>5704.22</v>
      </c>
      <c r="K17" s="29">
        <v>6956.5</v>
      </c>
      <c r="L17" s="29"/>
      <c r="M17" s="23"/>
      <c r="N17" s="32">
        <f t="shared" si="0"/>
        <v>12660.720000000001</v>
      </c>
      <c r="O17" s="24">
        <f>+N17/N35</f>
        <v>0.007959518956547047</v>
      </c>
    </row>
    <row r="18" spans="1:15" ht="13.5">
      <c r="A18" s="20" t="s">
        <v>57</v>
      </c>
      <c r="B18" s="23"/>
      <c r="C18" s="23"/>
      <c r="D18" s="23"/>
      <c r="E18" s="23"/>
      <c r="F18" s="31"/>
      <c r="G18" s="31"/>
      <c r="H18" s="23"/>
      <c r="I18" s="23"/>
      <c r="J18" s="23"/>
      <c r="L18" s="29"/>
      <c r="M18" s="23">
        <v>5000</v>
      </c>
      <c r="N18" s="32">
        <f>SUM(E18:M18)</f>
        <v>5000</v>
      </c>
      <c r="O18" s="24">
        <f>+N18/N35</f>
        <v>0.0031433911169929693</v>
      </c>
    </row>
    <row r="19" spans="1:15" ht="13.5">
      <c r="A19" s="20" t="s">
        <v>8</v>
      </c>
      <c r="B19" s="23"/>
      <c r="C19" s="23"/>
      <c r="D19" s="23"/>
      <c r="E19" s="23"/>
      <c r="F19" s="31"/>
      <c r="G19" s="31"/>
      <c r="H19" s="23"/>
      <c r="I19" s="23"/>
      <c r="J19" s="23">
        <v>16812.54</v>
      </c>
      <c r="K19" s="29">
        <v>17614.81</v>
      </c>
      <c r="L19" s="29">
        <v>17195.6</v>
      </c>
      <c r="M19" s="23">
        <v>17526.52</v>
      </c>
      <c r="N19" s="32">
        <f t="shared" si="0"/>
        <v>69149.47</v>
      </c>
      <c r="O19" s="24">
        <f>+N19/N35</f>
        <v>0.043472765948554364</v>
      </c>
    </row>
    <row r="20" spans="1:15" ht="13.5">
      <c r="A20" s="20" t="s">
        <v>3</v>
      </c>
      <c r="B20" s="23"/>
      <c r="C20" s="23"/>
      <c r="D20" s="23"/>
      <c r="E20" s="23"/>
      <c r="F20" s="31"/>
      <c r="G20" s="31"/>
      <c r="H20" s="23"/>
      <c r="I20" s="23"/>
      <c r="J20" s="23">
        <v>75186.69</v>
      </c>
      <c r="K20" s="29">
        <v>74999.23</v>
      </c>
      <c r="L20" s="29">
        <v>7217.44</v>
      </c>
      <c r="M20" s="23"/>
      <c r="N20" s="32">
        <f t="shared" si="0"/>
        <v>157403.36</v>
      </c>
      <c r="O20" s="24">
        <f>+N20/N35</f>
        <v>0.0989560647217693</v>
      </c>
    </row>
    <row r="21" spans="1:15" ht="13.5">
      <c r="A21" s="20" t="s">
        <v>13</v>
      </c>
      <c r="B21" s="23"/>
      <c r="C21" s="23"/>
      <c r="D21" s="23"/>
      <c r="E21" s="23"/>
      <c r="F21" s="31"/>
      <c r="G21" s="31"/>
      <c r="H21" s="23"/>
      <c r="I21" s="23"/>
      <c r="J21" s="23">
        <v>2279.4</v>
      </c>
      <c r="K21" s="29">
        <v>3682.32</v>
      </c>
      <c r="L21" s="29">
        <v>225020</v>
      </c>
      <c r="M21" s="23">
        <v>29496.14</v>
      </c>
      <c r="N21" s="32">
        <f t="shared" si="0"/>
        <v>260477.86</v>
      </c>
      <c r="O21" s="24">
        <f>+N21/N35</f>
        <v>0.16375675825946764</v>
      </c>
    </row>
    <row r="22" spans="1:15" ht="13.5">
      <c r="A22" s="20" t="s">
        <v>6</v>
      </c>
      <c r="B22" s="23"/>
      <c r="C22" s="23"/>
      <c r="D22" s="23"/>
      <c r="E22" s="23"/>
      <c r="F22" s="31"/>
      <c r="G22" s="31"/>
      <c r="H22" s="23"/>
      <c r="I22" s="23"/>
      <c r="J22" s="23">
        <v>31316.38</v>
      </c>
      <c r="K22" s="29">
        <v>30564.03</v>
      </c>
      <c r="L22" s="29">
        <v>14446.53</v>
      </c>
      <c r="M22" s="23">
        <v>1582.51</v>
      </c>
      <c r="N22" s="32">
        <f t="shared" si="0"/>
        <v>77909.45</v>
      </c>
      <c r="O22" s="24">
        <f>+N22/N35</f>
        <v>0.04897997461196158</v>
      </c>
    </row>
    <row r="23" spans="1:15" ht="13.5">
      <c r="A23" s="20" t="s">
        <v>56</v>
      </c>
      <c r="B23" s="23"/>
      <c r="C23" s="23"/>
      <c r="D23" s="23"/>
      <c r="E23" s="23"/>
      <c r="F23" s="31"/>
      <c r="G23" s="31"/>
      <c r="H23" s="23"/>
      <c r="I23" s="23"/>
      <c r="J23" s="23"/>
      <c r="K23" s="29"/>
      <c r="L23" s="29">
        <v>17985</v>
      </c>
      <c r="M23" s="23"/>
      <c r="N23" s="32">
        <f t="shared" si="0"/>
        <v>17985</v>
      </c>
      <c r="O23" s="24">
        <f>+N23/N35</f>
        <v>0.011306777847823711</v>
      </c>
    </row>
    <row r="24" spans="1:15" ht="13.5">
      <c r="A24" s="20" t="s">
        <v>17</v>
      </c>
      <c r="B24" s="23"/>
      <c r="C24" s="23"/>
      <c r="D24" s="23"/>
      <c r="E24" s="23"/>
      <c r="F24" s="31"/>
      <c r="G24" s="31"/>
      <c r="H24" s="23"/>
      <c r="I24" s="23"/>
      <c r="J24" s="23">
        <v>56153.4</v>
      </c>
      <c r="K24" s="29">
        <v>22809</v>
      </c>
      <c r="L24" s="29">
        <v>16250</v>
      </c>
      <c r="M24" s="23">
        <v>34583.38</v>
      </c>
      <c r="N24" s="32">
        <f t="shared" si="0"/>
        <v>129795.78</v>
      </c>
      <c r="O24" s="24">
        <f>+N24/N35</f>
        <v>0.08159978037503475</v>
      </c>
    </row>
    <row r="25" spans="1:15" ht="13.5">
      <c r="A25" s="20" t="s">
        <v>22</v>
      </c>
      <c r="B25" s="23"/>
      <c r="C25" s="23"/>
      <c r="D25" s="23"/>
      <c r="E25" s="23"/>
      <c r="F25" s="31"/>
      <c r="G25" s="31"/>
      <c r="H25" s="23"/>
      <c r="I25" s="23"/>
      <c r="J25" s="23">
        <v>12693.48</v>
      </c>
      <c r="K25" s="29">
        <v>37048.53</v>
      </c>
      <c r="L25" s="29">
        <v>13827.95</v>
      </c>
      <c r="M25" s="23">
        <v>1510.17</v>
      </c>
      <c r="N25" s="32">
        <f t="shared" si="0"/>
        <v>65080.12999999999</v>
      </c>
      <c r="O25" s="24">
        <f>+N25/N35</f>
        <v>0.040914460506949524</v>
      </c>
    </row>
    <row r="26" spans="1:15" ht="13.5">
      <c r="A26" s="20" t="s">
        <v>7</v>
      </c>
      <c r="B26" s="23"/>
      <c r="C26" s="23"/>
      <c r="D26" s="23"/>
      <c r="E26" s="23"/>
      <c r="F26" s="31"/>
      <c r="G26" s="31"/>
      <c r="H26" s="23"/>
      <c r="I26" s="23"/>
      <c r="J26" s="23">
        <v>35.85</v>
      </c>
      <c r="K26" s="29"/>
      <c r="L26" s="29"/>
      <c r="M26" s="23"/>
      <c r="N26" s="32">
        <f t="shared" si="0"/>
        <v>35.85</v>
      </c>
      <c r="O26" s="24">
        <f>+N26/N35</f>
        <v>2.2538114308839592E-05</v>
      </c>
    </row>
    <row r="27" spans="1:15" ht="13.5">
      <c r="A27" s="20" t="s">
        <v>36</v>
      </c>
      <c r="B27" s="23"/>
      <c r="C27" s="23"/>
      <c r="D27" s="23"/>
      <c r="E27" s="23"/>
      <c r="F27" s="31"/>
      <c r="G27" s="31"/>
      <c r="H27" s="23"/>
      <c r="I27" s="23"/>
      <c r="J27" s="23"/>
      <c r="K27" s="29"/>
      <c r="L27" s="29"/>
      <c r="M27" s="23"/>
      <c r="N27" s="32">
        <f t="shared" si="0"/>
        <v>0</v>
      </c>
      <c r="O27" s="24">
        <f>+N27/N35</f>
        <v>0</v>
      </c>
    </row>
    <row r="28" spans="1:15" ht="13.5">
      <c r="A28" s="20" t="s">
        <v>11</v>
      </c>
      <c r="B28" s="23"/>
      <c r="C28" s="23"/>
      <c r="D28" s="23"/>
      <c r="E28" s="23"/>
      <c r="F28" s="31"/>
      <c r="G28" s="31"/>
      <c r="H28" s="23"/>
      <c r="I28" s="23"/>
      <c r="J28" s="23">
        <v>3273.68</v>
      </c>
      <c r="K28" s="29">
        <v>3940.3</v>
      </c>
      <c r="L28" s="29">
        <v>4443.72</v>
      </c>
      <c r="M28" s="23">
        <v>469.86</v>
      </c>
      <c r="N28" s="32">
        <f t="shared" si="0"/>
        <v>12127.560000000001</v>
      </c>
      <c r="O28" s="24">
        <f>+N28/N35</f>
        <v>0.007624332874959852</v>
      </c>
    </row>
    <row r="29" spans="1:15" ht="13.5">
      <c r="A29" s="20" t="s">
        <v>55</v>
      </c>
      <c r="B29" s="23"/>
      <c r="C29" s="23"/>
      <c r="D29" s="23"/>
      <c r="E29" s="23"/>
      <c r="F29" s="31"/>
      <c r="G29" s="31"/>
      <c r="H29" s="23"/>
      <c r="I29" s="23"/>
      <c r="J29" s="23">
        <v>8891.39</v>
      </c>
      <c r="K29" s="29">
        <v>11745.68</v>
      </c>
      <c r="L29" s="29">
        <v>6210.69</v>
      </c>
      <c r="M29" s="23"/>
      <c r="N29" s="32">
        <f t="shared" si="0"/>
        <v>26847.76</v>
      </c>
      <c r="O29" s="24">
        <f>+N29/N35</f>
        <v>0.01687860205903183</v>
      </c>
    </row>
    <row r="30" spans="1:15" ht="13.5">
      <c r="A30" s="20" t="s">
        <v>41</v>
      </c>
      <c r="B30" s="23"/>
      <c r="C30" s="23"/>
      <c r="D30" s="23"/>
      <c r="E30" s="23"/>
      <c r="F30" s="31"/>
      <c r="G30" s="31"/>
      <c r="H30" s="23"/>
      <c r="I30" s="23"/>
      <c r="J30" s="23"/>
      <c r="K30" s="29"/>
      <c r="L30" s="29">
        <v>11497.23</v>
      </c>
      <c r="M30" s="23"/>
      <c r="N30" s="32">
        <f t="shared" si="0"/>
        <v>11497.23</v>
      </c>
      <c r="O30" s="24">
        <f>+N30/N35</f>
        <v>0.007228058130405016</v>
      </c>
    </row>
    <row r="31" spans="1:15" ht="13.5">
      <c r="A31" s="20" t="s">
        <v>4</v>
      </c>
      <c r="B31" s="23"/>
      <c r="C31" s="23"/>
      <c r="D31" s="23"/>
      <c r="E31" s="23"/>
      <c r="F31" s="31"/>
      <c r="G31" s="31"/>
      <c r="H31" s="23"/>
      <c r="I31" s="23"/>
      <c r="J31" s="23">
        <v>59379.14</v>
      </c>
      <c r="K31" s="29">
        <v>58591.71</v>
      </c>
      <c r="L31" s="29">
        <v>6426.45</v>
      </c>
      <c r="M31" s="23">
        <v>5892.99</v>
      </c>
      <c r="N31" s="32">
        <f t="shared" si="0"/>
        <v>130290.29000000001</v>
      </c>
      <c r="O31" s="24">
        <f>+N31/N35</f>
        <v>0.08191066804328759</v>
      </c>
    </row>
    <row r="32" spans="1:15" ht="13.5">
      <c r="A32" s="20" t="s">
        <v>12</v>
      </c>
      <c r="B32" s="23"/>
      <c r="C32" s="23"/>
      <c r="D32" s="23"/>
      <c r="E32" s="23"/>
      <c r="F32" s="31"/>
      <c r="G32" s="31"/>
      <c r="H32" s="23"/>
      <c r="I32" s="23"/>
      <c r="J32" s="23">
        <v>40925.6</v>
      </c>
      <c r="K32" s="29">
        <v>41396.17</v>
      </c>
      <c r="L32" s="29">
        <v>18308.11</v>
      </c>
      <c r="M32" s="23">
        <v>3932.42</v>
      </c>
      <c r="N32" s="32">
        <f t="shared" si="0"/>
        <v>104562.29999999999</v>
      </c>
      <c r="O32" s="24">
        <f>+N32/N35</f>
        <v>0.06573604099847079</v>
      </c>
    </row>
    <row r="33" spans="1:15" ht="15" thickBot="1">
      <c r="A33" s="20"/>
      <c r="B33" s="26">
        <f aca="true" t="shared" si="1" ref="B33:O33">SUM(B7:B32)</f>
        <v>0</v>
      </c>
      <c r="C33" s="26">
        <f t="shared" si="1"/>
        <v>0</v>
      </c>
      <c r="D33" s="26">
        <f t="shared" si="1"/>
        <v>0</v>
      </c>
      <c r="E33" s="26">
        <f t="shared" si="1"/>
        <v>0</v>
      </c>
      <c r="F33" s="26">
        <f t="shared" si="1"/>
        <v>0</v>
      </c>
      <c r="G33" s="26">
        <f t="shared" si="1"/>
        <v>0</v>
      </c>
      <c r="H33" s="26">
        <f t="shared" si="1"/>
        <v>0</v>
      </c>
      <c r="I33" s="26">
        <f t="shared" si="1"/>
        <v>0</v>
      </c>
      <c r="J33" s="26">
        <f t="shared" si="1"/>
        <v>381038.88999999996</v>
      </c>
      <c r="K33" s="35">
        <f>SUM(K7:K32)</f>
        <v>950838.8800000001</v>
      </c>
      <c r="L33" s="35">
        <f t="shared" si="1"/>
        <v>1085971.45</v>
      </c>
      <c r="M33" s="26">
        <f t="shared" si="1"/>
        <v>136532.01</v>
      </c>
      <c r="N33" s="33">
        <f t="shared" si="1"/>
        <v>2554381.2299999995</v>
      </c>
      <c r="O33" s="27">
        <f t="shared" si="1"/>
        <v>1.0000000000000004</v>
      </c>
    </row>
    <row r="34" spans="7:15" ht="13.5" thickTop="1">
      <c r="G34" s="31"/>
      <c r="H34" s="28"/>
      <c r="I34" s="28"/>
      <c r="J34" s="28"/>
      <c r="K34" s="28"/>
      <c r="M34" s="28"/>
      <c r="N34" s="28"/>
      <c r="O34" s="28"/>
    </row>
    <row r="35" spans="8:15" ht="13.5">
      <c r="H35" s="28"/>
      <c r="I35" s="28"/>
      <c r="J35" s="28"/>
      <c r="K35" s="29"/>
      <c r="L35" s="28"/>
      <c r="M35" s="28"/>
      <c r="N35" s="30">
        <f>+N33-N13-N11</f>
        <v>1590638.8399999996</v>
      </c>
      <c r="O35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3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>
        <v>1000</v>
      </c>
      <c r="C7" s="6">
        <f>+B7/B33</f>
        <v>0.0026244040339294503</v>
      </c>
    </row>
    <row r="8" spans="1:3" ht="15">
      <c r="A8" s="20" t="s">
        <v>9</v>
      </c>
      <c r="B8" s="23">
        <v>850</v>
      </c>
      <c r="C8" s="6">
        <f>+B8/B33</f>
        <v>0.002230743428840033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>
        <v>288.25</v>
      </c>
      <c r="C10" s="6">
        <f>+B10/B33</f>
        <v>0.0007564844627801641</v>
      </c>
    </row>
    <row r="11" spans="1:3" ht="15">
      <c r="A11" s="20" t="s">
        <v>15</v>
      </c>
      <c r="B11" s="23">
        <v>19417.94</v>
      </c>
      <c r="C11" s="6">
        <f>+B11/B33</f>
        <v>0.050960520066600026</v>
      </c>
    </row>
    <row r="12" spans="1:3" ht="15">
      <c r="A12" s="20" t="s">
        <v>16</v>
      </c>
      <c r="B12" s="23">
        <v>6514</v>
      </c>
      <c r="C12" s="6">
        <f>+B12/B33</f>
        <v>0.01709536787701644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5627.25</v>
      </c>
      <c r="C14" s="6">
        <f>+B14/B33</f>
        <v>0.0147681775999295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34689.68</v>
      </c>
      <c r="C16" s="6">
        <f>+B16/B33</f>
        <v>0.09103973612772177</v>
      </c>
    </row>
    <row r="17" spans="1:3" ht="15">
      <c r="A17" s="20" t="s">
        <v>10</v>
      </c>
      <c r="B17" s="23">
        <v>5704.22</v>
      </c>
      <c r="C17" s="6">
        <f>+B17/B33</f>
        <v>0.01497017797842105</v>
      </c>
    </row>
    <row r="18" spans="1:3" ht="15">
      <c r="A18" s="20" t="s">
        <v>57</v>
      </c>
      <c r="B18" s="23"/>
      <c r="C18" s="6">
        <f>+B18/B33</f>
        <v>0</v>
      </c>
    </row>
    <row r="19" spans="1:3" ht="15">
      <c r="A19" s="20" t="s">
        <v>8</v>
      </c>
      <c r="B19" s="23">
        <v>16812.54</v>
      </c>
      <c r="C19" s="6">
        <f>+B19/B33</f>
        <v>0.044122897796600245</v>
      </c>
    </row>
    <row r="20" spans="1:3" ht="15">
      <c r="A20" s="20" t="s">
        <v>3</v>
      </c>
      <c r="B20" s="23">
        <v>75186.69</v>
      </c>
      <c r="C20" s="6">
        <f>+B20/B33</f>
        <v>0.1973202525338031</v>
      </c>
    </row>
    <row r="21" spans="1:3" ht="15">
      <c r="A21" s="20" t="s">
        <v>13</v>
      </c>
      <c r="B21" s="23">
        <v>2279.4</v>
      </c>
      <c r="C21" s="6">
        <f>+B21/B33</f>
        <v>0.00598206655493879</v>
      </c>
    </row>
    <row r="22" spans="1:3" ht="15">
      <c r="A22" s="20" t="s">
        <v>6</v>
      </c>
      <c r="B22" s="23">
        <v>31316.38</v>
      </c>
      <c r="C22" s="6">
        <f>+B22/B33</f>
        <v>0.08218683400006757</v>
      </c>
    </row>
    <row r="23" spans="1:3" ht="15">
      <c r="A23" s="20" t="s">
        <v>56</v>
      </c>
      <c r="B23" s="23"/>
      <c r="C23" s="6">
        <f>+B23/B33</f>
        <v>0</v>
      </c>
    </row>
    <row r="24" spans="1:3" ht="15">
      <c r="A24" s="20" t="s">
        <v>17</v>
      </c>
      <c r="B24" s="23">
        <v>56153.4</v>
      </c>
      <c r="C24" s="6">
        <f>+B24/B33</f>
        <v>0.147369209478854</v>
      </c>
    </row>
    <row r="25" spans="1:3" ht="15">
      <c r="A25" s="20" t="s">
        <v>22</v>
      </c>
      <c r="B25" s="23">
        <v>12693.48</v>
      </c>
      <c r="C25" s="6">
        <f>+B25/B33</f>
        <v>0.0333128201166028</v>
      </c>
    </row>
    <row r="26" spans="1:3" ht="15">
      <c r="A26" s="20" t="s">
        <v>7</v>
      </c>
      <c r="B26" s="23">
        <v>35.85</v>
      </c>
      <c r="C26" s="6">
        <f>+B26/B33</f>
        <v>9.40848846163708E-05</v>
      </c>
    </row>
    <row r="27" spans="1:3" ht="15">
      <c r="A27" s="20" t="s">
        <v>36</v>
      </c>
      <c r="B27" s="23"/>
      <c r="C27" s="6">
        <f>+B27/B33</f>
        <v>0</v>
      </c>
    </row>
    <row r="28" spans="1:3" ht="15">
      <c r="A28" s="20" t="s">
        <v>11</v>
      </c>
      <c r="B28" s="23">
        <v>3273.68</v>
      </c>
      <c r="C28" s="6">
        <f>+B28/B33</f>
        <v>0.008591458997794163</v>
      </c>
    </row>
    <row r="29" spans="1:3" ht="15">
      <c r="A29" s="20" t="s">
        <v>55</v>
      </c>
      <c r="B29" s="23">
        <v>8891.39</v>
      </c>
      <c r="C29" s="6">
        <f>+B29/B33</f>
        <v>0.023334599783239974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59379.14</v>
      </c>
      <c r="C31" s="6">
        <f>+B31/B33</f>
        <v>0.1558348545472616</v>
      </c>
    </row>
    <row r="32" spans="1:3" ht="15">
      <c r="A32" s="20" t="s">
        <v>12</v>
      </c>
      <c r="B32" s="23">
        <v>40925.6</v>
      </c>
      <c r="C32" s="6">
        <f>+B32/B33</f>
        <v>0.10740530973098311</v>
      </c>
    </row>
    <row r="33" spans="1:3" ht="16.5" thickBot="1">
      <c r="A33" s="20"/>
      <c r="B33" s="26">
        <f>SUM(B7:B32)</f>
        <v>381038.88999999996</v>
      </c>
      <c r="C33" s="7">
        <f>SUM(C7:C32)</f>
        <v>1</v>
      </c>
    </row>
    <row r="34" ht="13.5" thickTop="1">
      <c r="B34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>
        <v>700</v>
      </c>
      <c r="C8" s="6">
        <f>+B8/B31</f>
        <v>0.0007361920244573927</v>
      </c>
    </row>
    <row r="9" spans="1:3" ht="15">
      <c r="A9" s="3" t="s">
        <v>33</v>
      </c>
      <c r="B9" s="4">
        <v>8001</v>
      </c>
      <c r="C9" s="6">
        <f>+B9/B31</f>
        <v>0.008414674839548</v>
      </c>
    </row>
    <row r="10" spans="1:3" ht="15">
      <c r="A10" s="3" t="s">
        <v>15</v>
      </c>
      <c r="B10" s="4">
        <v>594848.07</v>
      </c>
      <c r="C10" s="6">
        <f>+B10/B31</f>
        <v>0.6256034355683897</v>
      </c>
    </row>
    <row r="11" spans="1:3" ht="15">
      <c r="A11" s="3" t="s">
        <v>16</v>
      </c>
      <c r="B11" s="4">
        <v>16272.87</v>
      </c>
      <c r="C11" s="6">
        <f>+B11/B31</f>
        <v>0.017114224441474247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4583.4</v>
      </c>
      <c r="C13" s="6">
        <f>+B13/B31</f>
        <v>0.004820375035568591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17085.26</v>
      </c>
      <c r="C15" s="6">
        <f>+B15/B31</f>
        <v>0.017968617353972732</v>
      </c>
    </row>
    <row r="16" spans="1:3" ht="15">
      <c r="A16" s="3" t="s">
        <v>10</v>
      </c>
      <c r="B16" s="4">
        <v>6956.5</v>
      </c>
      <c r="C16" s="6">
        <f>+B16/B31</f>
        <v>0.007316171168768361</v>
      </c>
    </row>
    <row r="17" spans="1:3" ht="15">
      <c r="A17" s="3" t="s">
        <v>8</v>
      </c>
      <c r="B17" s="4">
        <v>17614.81</v>
      </c>
      <c r="C17" s="6">
        <f>+B17/B31</f>
        <v>0.018525546620474752</v>
      </c>
    </row>
    <row r="18" spans="1:3" ht="15">
      <c r="A18" s="3" t="s">
        <v>3</v>
      </c>
      <c r="B18" s="4">
        <v>74999.23</v>
      </c>
      <c r="C18" s="6">
        <f>+B18/B31</f>
        <v>0.07887690709492232</v>
      </c>
    </row>
    <row r="19" spans="1:3" ht="15">
      <c r="A19" s="3" t="s">
        <v>13</v>
      </c>
      <c r="B19" s="4">
        <v>3682.32</v>
      </c>
      <c r="C19" s="6">
        <f>+B19/B31</f>
        <v>0.0038727065935713523</v>
      </c>
    </row>
    <row r="20" spans="1:3" ht="15">
      <c r="A20" s="3" t="s">
        <v>6</v>
      </c>
      <c r="B20" s="4">
        <v>30564.03</v>
      </c>
      <c r="C20" s="6">
        <f>+B20/B31</f>
        <v>0.03214427874468069</v>
      </c>
    </row>
    <row r="21" spans="1:3" ht="15">
      <c r="A21" s="3" t="s">
        <v>56</v>
      </c>
      <c r="B21" s="4"/>
      <c r="C21" s="6">
        <f>+B21/B31</f>
        <v>0</v>
      </c>
    </row>
    <row r="22" spans="1:3" ht="15">
      <c r="A22" s="3" t="s">
        <v>17</v>
      </c>
      <c r="B22" s="4">
        <v>22809</v>
      </c>
      <c r="C22" s="6">
        <f>+B22/B31</f>
        <v>0.0239882912654981</v>
      </c>
    </row>
    <row r="23" spans="1:3" ht="15">
      <c r="A23" s="3" t="s">
        <v>22</v>
      </c>
      <c r="B23" s="4">
        <v>37048.53</v>
      </c>
      <c r="C23" s="6">
        <f>+B23/B31</f>
        <v>0.038964046148386354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3940.3</v>
      </c>
      <c r="C26" s="6">
        <f>+B26/B31</f>
        <v>0.004144024905670664</v>
      </c>
    </row>
    <row r="27" spans="1:3" ht="15">
      <c r="A27" s="3" t="s">
        <v>55</v>
      </c>
      <c r="B27" s="4">
        <v>11745.68</v>
      </c>
      <c r="C27" s="6">
        <f>+B27/B31</f>
        <v>0.012352965625469585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58591.71</v>
      </c>
      <c r="C29" s="6">
        <f>+B29/B31</f>
        <v>0.06162107085902923</v>
      </c>
    </row>
    <row r="30" spans="1:3" ht="15">
      <c r="A30" s="3" t="s">
        <v>12</v>
      </c>
      <c r="B30" s="4">
        <v>41396.17</v>
      </c>
      <c r="C30" s="6">
        <f>+B30/B31</f>
        <v>0.043536471710117694</v>
      </c>
    </row>
    <row r="31" spans="2:3" ht="16.5" thickBot="1">
      <c r="B31" s="5">
        <f>SUM(B7:B30)</f>
        <v>950838.8800000001</v>
      </c>
      <c r="C31" s="7">
        <f>SUM(C7:C30)</f>
        <v>0.9999999999999997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f>1500+4660</f>
        <v>6160</v>
      </c>
      <c r="C7" s="6">
        <f>+B7/B33</f>
        <v>0.005672340649471034</v>
      </c>
    </row>
    <row r="8" spans="1:3" ht="15">
      <c r="A8" s="3" t="s">
        <v>9</v>
      </c>
      <c r="B8" s="4">
        <v>928.86</v>
      </c>
      <c r="C8" s="6">
        <f>+B8/B33</f>
        <v>0.0008553263531928027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/>
      <c r="C10" s="6">
        <f>+B10/B33</f>
        <v>0</v>
      </c>
    </row>
    <row r="11" spans="1:3" ht="15">
      <c r="A11" s="3" t="s">
        <v>15</v>
      </c>
      <c r="B11" s="4">
        <v>349476.38</v>
      </c>
      <c r="C11" s="6">
        <f>+B11/B33</f>
        <v>0.3218099149844133</v>
      </c>
    </row>
    <row r="12" spans="1:3" ht="15">
      <c r="A12" s="3" t="s">
        <v>16</v>
      </c>
      <c r="B12" s="4">
        <v>346686.17</v>
      </c>
      <c r="C12" s="6">
        <f>+B12/B33</f>
        <v>0.31924059329552357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845.9</v>
      </c>
      <c r="C14" s="6">
        <f>+B14/B33</f>
        <v>0.0007789339213291473</v>
      </c>
    </row>
    <row r="15" spans="1:3" ht="15">
      <c r="A15" s="3" t="s">
        <v>18</v>
      </c>
      <c r="B15" s="4">
        <v>21798</v>
      </c>
      <c r="C15" s="6">
        <f>+B15/B33</f>
        <v>0.02007235088915091</v>
      </c>
    </row>
    <row r="16" spans="1:3" ht="15">
      <c r="A16" s="3" t="s">
        <v>5</v>
      </c>
      <c r="B16" s="4">
        <v>1247.42</v>
      </c>
      <c r="C16" s="6">
        <f>+B16/B33</f>
        <v>0.0011486673982083048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/>
      <c r="C18" s="6">
        <f>+B18/B33</f>
        <v>0</v>
      </c>
    </row>
    <row r="19" spans="1:3" ht="15">
      <c r="A19" s="3" t="s">
        <v>8</v>
      </c>
      <c r="B19" s="4">
        <v>17195.6</v>
      </c>
      <c r="C19" s="6">
        <f>+B19/B33</f>
        <v>0.015834302089617548</v>
      </c>
    </row>
    <row r="20" spans="1:3" ht="15">
      <c r="A20" s="3" t="s">
        <v>3</v>
      </c>
      <c r="B20" s="4">
        <v>7217.44</v>
      </c>
      <c r="C20" s="6">
        <f>+B20/B33</f>
        <v>0.006646067905376334</v>
      </c>
    </row>
    <row r="21" spans="1:3" ht="15">
      <c r="A21" s="3" t="s">
        <v>13</v>
      </c>
      <c r="B21" s="4">
        <v>225020</v>
      </c>
      <c r="C21" s="6">
        <f>+B21/B33</f>
        <v>0.20720618391947598</v>
      </c>
    </row>
    <row r="22" spans="1:3" ht="15">
      <c r="A22" s="3" t="s">
        <v>6</v>
      </c>
      <c r="B22" s="4">
        <v>14446.53</v>
      </c>
      <c r="C22" s="6">
        <f>+B22/B33</f>
        <v>0.013302863532922529</v>
      </c>
    </row>
    <row r="23" spans="1:3" ht="15">
      <c r="A23" s="3" t="s">
        <v>56</v>
      </c>
      <c r="B23" s="4">
        <v>17985</v>
      </c>
      <c r="C23" s="6">
        <f>+B23/B33</f>
        <v>0.01656120886050918</v>
      </c>
    </row>
    <row r="24" spans="1:3" ht="15">
      <c r="A24" s="3" t="s">
        <v>17</v>
      </c>
      <c r="B24" s="4">
        <v>16250</v>
      </c>
      <c r="C24" s="6">
        <f>+B24/B33</f>
        <v>0.014963560966542905</v>
      </c>
    </row>
    <row r="25" spans="1:3" ht="15">
      <c r="A25" s="3" t="s">
        <v>22</v>
      </c>
      <c r="B25" s="4">
        <v>13827.95</v>
      </c>
      <c r="C25" s="6">
        <f>+B25/B33</f>
        <v>0.0127332537149112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4443.72</v>
      </c>
      <c r="C28" s="6">
        <f>+B28/B33</f>
        <v>0.004091930777738218</v>
      </c>
    </row>
    <row r="29" spans="1:3" ht="15">
      <c r="A29" s="3" t="s">
        <v>55</v>
      </c>
      <c r="B29" s="4">
        <v>6210.69</v>
      </c>
      <c r="C29" s="6">
        <f>+B29/B33</f>
        <v>0.005719017751341437</v>
      </c>
    </row>
    <row r="30" spans="1:3" ht="15">
      <c r="A30" s="3" t="s">
        <v>41</v>
      </c>
      <c r="B30" s="4">
        <v>11497.23</v>
      </c>
      <c r="C30" s="6">
        <f>+B30/B33</f>
        <v>0.010587046280084066</v>
      </c>
    </row>
    <row r="31" spans="1:3" ht="15">
      <c r="A31" s="3" t="s">
        <v>4</v>
      </c>
      <c r="B31" s="4">
        <v>6426.45</v>
      </c>
      <c r="C31" s="6">
        <f>+B31/B33</f>
        <v>0.005917697007596286</v>
      </c>
    </row>
    <row r="32" spans="1:3" ht="15">
      <c r="A32" s="3" t="s">
        <v>12</v>
      </c>
      <c r="B32" s="4">
        <v>18308.11</v>
      </c>
      <c r="C32" s="6">
        <f>+B32/B33</f>
        <v>0.016858739702595313</v>
      </c>
    </row>
    <row r="33" spans="2:3" ht="16.5" thickBot="1">
      <c r="B33" s="5">
        <f>SUM(B7:B32)</f>
        <v>1085971.45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7681.47</v>
      </c>
      <c r="C7" s="6">
        <f>+B7/B33</f>
        <v>0.05626131190773504</v>
      </c>
    </row>
    <row r="8" spans="1:3" ht="15">
      <c r="A8" s="3" t="s">
        <v>9</v>
      </c>
      <c r="B8" s="4"/>
      <c r="C8" s="6">
        <f>+B8/B33</f>
        <v>0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28700</v>
      </c>
      <c r="C10" s="6">
        <f>+B10/B33</f>
        <v>0.21020711553283364</v>
      </c>
    </row>
    <row r="11" spans="1:3" ht="15">
      <c r="A11" s="3" t="s">
        <v>15</v>
      </c>
      <c r="B11" s="4"/>
      <c r="C11" s="6">
        <f>+B11/B33</f>
        <v>0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156.55</v>
      </c>
      <c r="C14" s="6">
        <f>+B14/B33</f>
        <v>0.0011466175587688191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>
        <v>5000</v>
      </c>
      <c r="C18" s="6">
        <f>+B18/B33</f>
        <v>0.03662144869909994</v>
      </c>
    </row>
    <row r="19" spans="1:3" ht="15">
      <c r="A19" s="3" t="s">
        <v>8</v>
      </c>
      <c r="B19" s="4">
        <v>17526.52</v>
      </c>
      <c r="C19" s="6">
        <f>+B19/B33</f>
        <v>0.1283693106107498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>
        <v>29496.14</v>
      </c>
      <c r="C21" s="6">
        <f>+B21/B33</f>
        <v>0.21603827556629393</v>
      </c>
    </row>
    <row r="22" spans="1:3" ht="15">
      <c r="A22" s="3" t="s">
        <v>6</v>
      </c>
      <c r="B22" s="4">
        <v>1582.51</v>
      </c>
      <c r="C22" s="6">
        <f>+B22/B33</f>
        <v>0.011590761756162528</v>
      </c>
    </row>
    <row r="23" spans="1:3" ht="15">
      <c r="A23" s="3" t="s">
        <v>56</v>
      </c>
      <c r="B23" s="4"/>
      <c r="C23" s="6">
        <f>+B23/B33</f>
        <v>0</v>
      </c>
    </row>
    <row r="24" spans="1:3" ht="15">
      <c r="A24" s="3" t="s">
        <v>17</v>
      </c>
      <c r="B24" s="4">
        <v>34583.38</v>
      </c>
      <c r="C24" s="6">
        <f>+B24/B33</f>
        <v>0.25329869530229576</v>
      </c>
    </row>
    <row r="25" spans="1:3" ht="15">
      <c r="A25" s="3" t="s">
        <v>22</v>
      </c>
      <c r="B25" s="4">
        <f>1239.17+271</f>
        <v>1510.17</v>
      </c>
      <c r="C25" s="6">
        <f>+B25/B33</f>
        <v>0.011060922636383952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f>387.86+82</f>
        <v>469.86</v>
      </c>
      <c r="C28" s="6">
        <f>+B28/B33</f>
        <v>0.0034413907771518194</v>
      </c>
    </row>
    <row r="29" spans="1:3" ht="15">
      <c r="A29" s="3" t="s">
        <v>55</v>
      </c>
      <c r="B29" s="4"/>
      <c r="C29" s="6">
        <f>+B29/B33</f>
        <v>0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5892.99</v>
      </c>
      <c r="C31" s="6">
        <f>+B31/B33</f>
        <v>0.043161966193861784</v>
      </c>
    </row>
    <row r="32" spans="1:3" ht="15">
      <c r="A32" s="3" t="s">
        <v>12</v>
      </c>
      <c r="B32" s="4">
        <v>3932.42</v>
      </c>
      <c r="C32" s="6">
        <f>+B32/B33</f>
        <v>0.028802183458662915</v>
      </c>
    </row>
    <row r="33" spans="2:3" ht="16.5" thickBot="1">
      <c r="B33" s="5">
        <f>SUM(B7:B32)</f>
        <v>136532.01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5.7109375" style="0" customWidth="1"/>
    <col min="2" max="2" width="12.710937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5.7109375" style="0" customWidth="1"/>
    <col min="2" max="2" width="12.42187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4218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48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 t="e">
        <f>+B7/B31</f>
        <v>#DIV/0!</v>
      </c>
      <c r="F7" s="9"/>
      <c r="G7" s="10"/>
      <c r="H7" s="11"/>
    </row>
    <row r="8" spans="1:8" ht="15">
      <c r="A8" s="20" t="s">
        <v>9</v>
      </c>
      <c r="B8" s="4"/>
      <c r="C8" s="6" t="e">
        <f>+B8/B31</f>
        <v>#DIV/0!</v>
      </c>
      <c r="F8" s="9"/>
      <c r="G8" s="14"/>
      <c r="H8" s="11"/>
    </row>
    <row r="9" spans="1:8" ht="15">
      <c r="A9" s="20" t="s">
        <v>35</v>
      </c>
      <c r="B9" s="4"/>
      <c r="C9" s="6" t="e">
        <f>+B9/B31</f>
        <v>#DIV/0!</v>
      </c>
      <c r="F9" s="9"/>
      <c r="G9" s="10"/>
      <c r="H9" s="11"/>
    </row>
    <row r="10" spans="1:8" ht="15">
      <c r="A10" s="20" t="s">
        <v>33</v>
      </c>
      <c r="B10" s="4"/>
      <c r="C10" s="6" t="e">
        <f>+B10/B31</f>
        <v>#DIV/0!</v>
      </c>
      <c r="F10" s="9"/>
      <c r="G10" s="10"/>
      <c r="H10" s="11"/>
    </row>
    <row r="11" spans="1:8" ht="15">
      <c r="A11" s="20" t="s">
        <v>15</v>
      </c>
      <c r="B11" s="4"/>
      <c r="C11" s="6" t="e">
        <f>+B11/B31</f>
        <v>#DIV/0!</v>
      </c>
      <c r="F11" s="9"/>
      <c r="G11" s="10"/>
      <c r="H11" s="11"/>
    </row>
    <row r="12" spans="1:8" ht="15">
      <c r="A12" s="20" t="s">
        <v>16</v>
      </c>
      <c r="B12" s="4"/>
      <c r="C12" s="6" t="e">
        <f>+B12/B31</f>
        <v>#DIV/0!</v>
      </c>
      <c r="F12" s="9"/>
      <c r="G12" s="10"/>
      <c r="H12" s="11"/>
    </row>
    <row r="13" spans="1:8" ht="15">
      <c r="A13" s="20" t="s">
        <v>2</v>
      </c>
      <c r="B13" s="4"/>
      <c r="C13" s="6" t="e">
        <f>+B13/B31</f>
        <v>#DIV/0!</v>
      </c>
      <c r="F13" s="9"/>
      <c r="G13" s="10"/>
      <c r="H13" s="11"/>
    </row>
    <row r="14" spans="1:8" ht="15">
      <c r="A14" s="20" t="s">
        <v>21</v>
      </c>
      <c r="B14" s="4"/>
      <c r="C14" s="6" t="e">
        <f>+B14/B31</f>
        <v>#DIV/0!</v>
      </c>
      <c r="F14" s="9"/>
      <c r="G14" s="10"/>
      <c r="H14" s="11"/>
    </row>
    <row r="15" spans="1:8" ht="15">
      <c r="A15" s="20" t="s">
        <v>18</v>
      </c>
      <c r="B15" s="4"/>
      <c r="C15" s="6" t="e">
        <f>+B15/B31</f>
        <v>#DIV/0!</v>
      </c>
      <c r="F15" s="9"/>
      <c r="G15" s="10"/>
      <c r="H15" s="11"/>
    </row>
    <row r="16" spans="1:8" ht="15">
      <c r="A16" s="20" t="s">
        <v>5</v>
      </c>
      <c r="B16" s="4"/>
      <c r="C16" s="6" t="e">
        <f>+B16/B31</f>
        <v>#DIV/0!</v>
      </c>
      <c r="F16" s="9"/>
      <c r="G16" s="10"/>
      <c r="H16" s="11"/>
    </row>
    <row r="17" spans="1:8" ht="15">
      <c r="A17" s="20" t="s">
        <v>10</v>
      </c>
      <c r="B17" s="4"/>
      <c r="C17" s="6" t="e">
        <f>+B17/B31</f>
        <v>#DIV/0!</v>
      </c>
      <c r="F17" s="9"/>
      <c r="G17" s="10"/>
      <c r="H17" s="11"/>
    </row>
    <row r="18" spans="1:8" ht="15">
      <c r="A18" s="20" t="s">
        <v>57</v>
      </c>
      <c r="B18" s="4"/>
      <c r="C18" s="6" t="e">
        <f>+B18/B31</f>
        <v>#DIV/0!</v>
      </c>
      <c r="F18" s="9"/>
      <c r="G18" s="10"/>
      <c r="H18" s="11"/>
    </row>
    <row r="19" spans="1:8" ht="15">
      <c r="A19" s="20" t="s">
        <v>8</v>
      </c>
      <c r="B19" s="4"/>
      <c r="C19" s="6" t="e">
        <f>+B19/B31</f>
        <v>#DIV/0!</v>
      </c>
      <c r="F19" s="9"/>
      <c r="G19" s="10"/>
      <c r="H19" s="11"/>
    </row>
    <row r="20" spans="1:8" ht="15">
      <c r="A20" s="20" t="s">
        <v>3</v>
      </c>
      <c r="B20" s="4"/>
      <c r="C20" s="6" t="e">
        <f>+B20/B31</f>
        <v>#DIV/0!</v>
      </c>
      <c r="F20" s="9"/>
      <c r="G20" s="10"/>
      <c r="H20" s="11"/>
    </row>
    <row r="21" spans="1:8" ht="15">
      <c r="A21" s="20" t="s">
        <v>13</v>
      </c>
      <c r="B21" s="4"/>
      <c r="C21" s="6" t="e">
        <f>+B21/B31</f>
        <v>#DIV/0!</v>
      </c>
      <c r="F21" s="9"/>
      <c r="G21" s="10"/>
      <c r="H21" s="11"/>
    </row>
    <row r="22" spans="1:8" ht="15">
      <c r="A22" s="20" t="s">
        <v>6</v>
      </c>
      <c r="B22" s="4"/>
      <c r="C22" s="6" t="e">
        <f>+B22/B31</f>
        <v>#DIV/0!</v>
      </c>
      <c r="F22" s="9"/>
      <c r="G22" s="10"/>
      <c r="H22" s="11"/>
    </row>
    <row r="23" spans="1:8" ht="15">
      <c r="A23" s="20" t="s">
        <v>56</v>
      </c>
      <c r="B23" s="4"/>
      <c r="C23" s="6" t="e">
        <f>+B23/B31</f>
        <v>#DIV/0!</v>
      </c>
      <c r="F23" s="9"/>
      <c r="G23" s="10"/>
      <c r="H23" s="11"/>
    </row>
    <row r="24" spans="1:8" ht="15">
      <c r="A24" s="20" t="s">
        <v>17</v>
      </c>
      <c r="B24" s="4"/>
      <c r="C24" s="6" t="e">
        <f>+B24/B31</f>
        <v>#DIV/0!</v>
      </c>
      <c r="F24" s="9"/>
      <c r="G24" s="10"/>
      <c r="H24" s="11"/>
    </row>
    <row r="25" spans="1:8" ht="15">
      <c r="A25" s="20" t="s">
        <v>22</v>
      </c>
      <c r="B25" s="4"/>
      <c r="C25" s="6" t="e">
        <f>+B25/B31</f>
        <v>#DIV/0!</v>
      </c>
      <c r="F25" s="9"/>
      <c r="G25" s="10"/>
      <c r="H25" s="11"/>
    </row>
    <row r="26" spans="1:8" ht="15.75">
      <c r="A26" s="20" t="s">
        <v>7</v>
      </c>
      <c r="B26" s="4"/>
      <c r="C26" s="6" t="e">
        <f>+B26/B31</f>
        <v>#DIV/0!</v>
      </c>
      <c r="F26" s="8"/>
      <c r="G26" s="12"/>
      <c r="H26" s="13"/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2012-08-13T14:28:19Z</cp:lastPrinted>
  <dcterms:created xsi:type="dcterms:W3CDTF">2011-12-06T19:08:41Z</dcterms:created>
  <dcterms:modified xsi:type="dcterms:W3CDTF">2012-10-03T17:02:35Z</dcterms:modified>
  <cp:category/>
  <cp:version/>
  <cp:contentType/>
  <cp:contentStatus/>
</cp:coreProperties>
</file>