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state="hidden" r:id="rId6"/>
    <sheet name="Jan" sheetId="7" state="hidden" r:id="rId7"/>
    <sheet name="Dec" sheetId="8" state="hidden" r:id="rId8"/>
    <sheet name="Nov" sheetId="9" state="hidden" r:id="rId9"/>
    <sheet name="Oct" sheetId="10" state="hidden" r:id="rId10"/>
    <sheet name="Sept" sheetId="11" r:id="rId11"/>
    <sheet name="Aug" sheetId="12" r:id="rId12"/>
    <sheet name="July" sheetId="13" r:id="rId13"/>
  </sheets>
  <definedNames/>
  <calcPr fullCalcOnLoad="1"/>
</workbook>
</file>

<file path=xl/sharedStrings.xml><?xml version="1.0" encoding="utf-8"?>
<sst xmlns="http://schemas.openxmlformats.org/spreadsheetml/2006/main" count="393" uniqueCount="60">
  <si>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</si>
  <si>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</si>
  <si>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</si>
  <si>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</si>
  <si>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</si>
  <si>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</si>
  <si>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</si>
  <si>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</si>
  <si>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</si>
  <si>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</si>
  <si>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</si>
  <si>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</si>
  <si>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</si>
  <si>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</si>
  <si>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</si>
  <si>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</si>
  <si>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</si>
  <si>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</si>
  <si>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</si>
  <si>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</si>
  <si>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</si>
  <si>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</si>
  <si>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</si>
  <si>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</si>
  <si>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</si>
  <si>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</si>
  <si>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September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</si>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</sst>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44" fontId="7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25.7109375" style="0" customWidth="1"/>
    <col min="2" max="2" width="9.57421875" style="0" hidden="1" customWidth="1"/>
    <col min="3" max="3" width="11.421875" style="0" hidden="1" customWidth="1"/>
    <col min="4" max="9" width="9.57421875" style="0" hidden="1" customWidth="1"/>
    <col min="10" max="11" width="10.7109375" style="0" hidden="1" customWidth="1"/>
    <col min="12" max="12" width="11.28125" style="0" customWidth="1"/>
    <col min="13" max="13" width="13.00390625" style="0" customWidth="1"/>
    <col min="14" max="14" width="9.57421875" style="0" customWidth="1"/>
    <col min="15" max="15" width="10.7109375" style="0" customWidth="1"/>
    <col min="16" max="16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46</v>
      </c>
      <c r="B3" s="22"/>
      <c r="C3" s="22"/>
      <c r="D3" s="22"/>
      <c r="E3" s="22"/>
      <c r="F3" s="22"/>
      <c r="G3" s="22"/>
    </row>
    <row r="4" spans="1:16" ht="12.75">
      <c r="A4" s="20"/>
      <c r="B4" s="20"/>
      <c r="C4" s="20"/>
      <c r="D4" s="20"/>
      <c r="E4" s="20"/>
      <c r="F4" s="20"/>
      <c r="G4" s="20"/>
      <c r="P4" s="17" t="s">
        <v>31</v>
      </c>
    </row>
    <row r="5" spans="1:16" ht="12.75">
      <c r="A5" s="20"/>
      <c r="B5" s="20"/>
      <c r="C5" s="20"/>
      <c r="D5" s="20"/>
      <c r="E5" s="20"/>
      <c r="F5" s="20"/>
      <c r="G5" s="20"/>
      <c r="O5" s="17" t="s">
        <v>30</v>
      </c>
      <c r="P5" s="17" t="s">
        <v>32</v>
      </c>
    </row>
    <row r="6" spans="1:16" ht="12.75">
      <c r="A6" s="20"/>
      <c r="B6" s="18" t="s">
        <v>43</v>
      </c>
      <c r="C6" s="18" t="s">
        <v>41</v>
      </c>
      <c r="D6" s="18" t="s">
        <v>40</v>
      </c>
      <c r="E6" s="18" t="s">
        <v>39</v>
      </c>
      <c r="F6" s="18" t="s">
        <v>38</v>
      </c>
      <c r="G6" s="18" t="s">
        <v>35</v>
      </c>
      <c r="H6" s="18" t="s">
        <v>23</v>
      </c>
      <c r="I6" s="18" t="s">
        <v>24</v>
      </c>
      <c r="J6" s="18" t="s">
        <v>25</v>
      </c>
      <c r="K6" s="18" t="s">
        <v>26</v>
      </c>
      <c r="L6" s="18" t="s">
        <v>59</v>
      </c>
      <c r="M6" s="18" t="s">
        <v>27</v>
      </c>
      <c r="N6" s="19" t="s">
        <v>28</v>
      </c>
      <c r="O6" s="19" t="s">
        <v>29</v>
      </c>
      <c r="P6" s="19" t="s">
        <v>33</v>
      </c>
    </row>
    <row r="7" spans="1:16" ht="13.5">
      <c r="A7" s="20" t="s">
        <v>14</v>
      </c>
      <c r="B7" s="23"/>
      <c r="C7" s="23"/>
      <c r="D7" s="23"/>
      <c r="E7" s="23"/>
      <c r="F7" s="34"/>
      <c r="G7" s="31"/>
      <c r="H7" s="23"/>
      <c r="I7" s="23"/>
      <c r="J7" s="23"/>
      <c r="K7" s="23"/>
      <c r="L7" s="29"/>
      <c r="M7" s="29">
        <f>1500+4660</f>
        <v>6160</v>
      </c>
      <c r="N7" s="23">
        <v>7681.47</v>
      </c>
      <c r="O7" s="32">
        <f>SUM(E7:N7)</f>
        <v>13841.470000000001</v>
      </c>
      <c r="P7" s="24">
        <f>+O7/O35</f>
        <v>0.011262220113004215</v>
      </c>
    </row>
    <row r="8" spans="1:16" ht="13.5">
      <c r="A8" s="20" t="s">
        <v>9</v>
      </c>
      <c r="B8" s="23"/>
      <c r="C8" s="23"/>
      <c r="D8" s="23"/>
      <c r="E8" s="23"/>
      <c r="F8" s="31"/>
      <c r="G8" s="31"/>
      <c r="H8" s="25"/>
      <c r="I8" s="23"/>
      <c r="J8" s="23"/>
      <c r="K8" s="23"/>
      <c r="L8" s="29">
        <v>700</v>
      </c>
      <c r="M8" s="29">
        <v>928.86</v>
      </c>
      <c r="N8" s="25"/>
      <c r="O8" s="32">
        <f aca="true" t="shared" si="0" ref="O8:O32">SUM(E8:N8)</f>
        <v>1628.8600000000001</v>
      </c>
      <c r="P8" s="24">
        <f>+O8/O35</f>
        <v>0.0013253346539975918</v>
      </c>
    </row>
    <row r="9" spans="1:16" ht="13.5">
      <c r="A9" s="20" t="s">
        <v>36</v>
      </c>
      <c r="C9" s="23"/>
      <c r="D9" s="23"/>
      <c r="E9" s="23"/>
      <c r="F9" s="31"/>
      <c r="G9" s="31"/>
      <c r="H9" s="25"/>
      <c r="I9" s="23"/>
      <c r="J9" s="23"/>
      <c r="K9" s="23"/>
      <c r="M9" s="29"/>
      <c r="N9" s="25"/>
      <c r="O9" s="32">
        <f t="shared" si="0"/>
        <v>0</v>
      </c>
      <c r="P9" s="24">
        <f>+O9/O35</f>
        <v>0</v>
      </c>
    </row>
    <row r="10" spans="1:16" ht="13.5">
      <c r="A10" s="20" t="s">
        <v>34</v>
      </c>
      <c r="B10" s="23"/>
      <c r="C10" s="23"/>
      <c r="D10" s="23"/>
      <c r="E10" s="23"/>
      <c r="F10" s="31"/>
      <c r="G10" s="31"/>
      <c r="H10" s="25"/>
      <c r="I10" s="23"/>
      <c r="J10" s="23"/>
      <c r="K10" s="23"/>
      <c r="L10" s="29">
        <v>8001</v>
      </c>
      <c r="M10" s="29"/>
      <c r="N10" s="25">
        <v>28700</v>
      </c>
      <c r="O10" s="32">
        <f t="shared" si="0"/>
        <v>36701</v>
      </c>
      <c r="P10" s="24">
        <f>+O10/O35</f>
        <v>0.029862055140629402</v>
      </c>
    </row>
    <row r="11" spans="1:16" ht="13.5">
      <c r="A11" s="20" t="s">
        <v>15</v>
      </c>
      <c r="B11" s="23"/>
      <c r="C11" s="23"/>
      <c r="D11" s="23"/>
      <c r="E11" s="23"/>
      <c r="F11" s="31"/>
      <c r="G11" s="31"/>
      <c r="H11" s="23"/>
      <c r="I11" s="23"/>
      <c r="J11" s="23"/>
      <c r="K11" s="23"/>
      <c r="L11" s="29">
        <v>594848.07</v>
      </c>
      <c r="M11" s="29">
        <v>349476.38</v>
      </c>
      <c r="N11" s="23"/>
      <c r="O11" s="32">
        <f t="shared" si="0"/>
        <v>944324.45</v>
      </c>
      <c r="P11" s="24"/>
    </row>
    <row r="12" spans="1:16" ht="13.5">
      <c r="A12" s="20" t="s">
        <v>16</v>
      </c>
      <c r="B12" s="23"/>
      <c r="C12" s="23"/>
      <c r="D12" s="23"/>
      <c r="E12" s="23"/>
      <c r="F12" s="31"/>
      <c r="G12" s="31"/>
      <c r="H12" s="23"/>
      <c r="I12" s="23"/>
      <c r="J12" s="23"/>
      <c r="K12" s="23"/>
      <c r="L12" s="29">
        <v>16272.87</v>
      </c>
      <c r="M12" s="29">
        <v>346686.17</v>
      </c>
      <c r="N12" s="23"/>
      <c r="O12" s="32">
        <f t="shared" si="0"/>
        <v>362959.04</v>
      </c>
      <c r="P12" s="24">
        <f>+O12/O35</f>
        <v>0.2953244561802107</v>
      </c>
    </row>
    <row r="13" spans="1:16" ht="13.5">
      <c r="A13" s="20" t="s">
        <v>2</v>
      </c>
      <c r="B13" s="23"/>
      <c r="C13" s="23"/>
      <c r="D13" s="23"/>
      <c r="E13" s="23"/>
      <c r="F13" s="31"/>
      <c r="G13" s="31"/>
      <c r="H13" s="23"/>
      <c r="I13" s="23"/>
      <c r="J13" s="23"/>
      <c r="K13" s="23"/>
      <c r="M13" s="29"/>
      <c r="N13" s="23"/>
      <c r="O13" s="32">
        <f t="shared" si="0"/>
        <v>0</v>
      </c>
      <c r="P13" s="24"/>
    </row>
    <row r="14" spans="1:16" ht="13.5">
      <c r="A14" s="20" t="s">
        <v>21</v>
      </c>
      <c r="B14" s="23"/>
      <c r="C14" s="23"/>
      <c r="D14" s="23"/>
      <c r="E14" s="23"/>
      <c r="F14" s="31"/>
      <c r="G14" s="31"/>
      <c r="H14" s="23"/>
      <c r="I14" s="23"/>
      <c r="J14" s="23"/>
      <c r="K14" s="23"/>
      <c r="L14" s="29">
        <v>4583.4</v>
      </c>
      <c r="M14" s="29">
        <v>845.9</v>
      </c>
      <c r="N14" s="23">
        <v>156.55</v>
      </c>
      <c r="O14" s="32">
        <f t="shared" si="0"/>
        <v>5585.849999999999</v>
      </c>
      <c r="P14" s="24">
        <f>+O14/O35</f>
        <v>0.004544970456044378</v>
      </c>
    </row>
    <row r="15" spans="1:16" ht="13.5">
      <c r="A15" s="20" t="s">
        <v>18</v>
      </c>
      <c r="B15" s="23"/>
      <c r="C15" s="23"/>
      <c r="D15" s="23"/>
      <c r="E15" s="23"/>
      <c r="F15" s="31"/>
      <c r="G15" s="31"/>
      <c r="H15" s="23"/>
      <c r="I15" s="23"/>
      <c r="J15" s="23"/>
      <c r="K15" s="23"/>
      <c r="M15" s="29">
        <v>21798</v>
      </c>
      <c r="N15" s="23"/>
      <c r="O15" s="32">
        <f t="shared" si="0"/>
        <v>21798</v>
      </c>
      <c r="P15" s="24">
        <f>+O15/O35</f>
        <v>0.01773611285674613</v>
      </c>
    </row>
    <row r="16" spans="1:16" ht="13.5">
      <c r="A16" s="20" t="s">
        <v>5</v>
      </c>
      <c r="B16" s="23"/>
      <c r="C16" s="23"/>
      <c r="D16" s="23"/>
      <c r="E16" s="23"/>
      <c r="F16" s="31"/>
      <c r="G16" s="31"/>
      <c r="H16" s="23"/>
      <c r="I16" s="23"/>
      <c r="J16" s="23"/>
      <c r="K16" s="23"/>
      <c r="L16" s="29">
        <v>17085.26</v>
      </c>
      <c r="M16" s="29">
        <v>1247.42</v>
      </c>
      <c r="N16" s="23"/>
      <c r="O16" s="32">
        <f t="shared" si="0"/>
        <v>18332.68</v>
      </c>
      <c r="P16" s="24">
        <f>+O16/O35</f>
        <v>0.014916528188210508</v>
      </c>
    </row>
    <row r="17" spans="1:16" ht="13.5">
      <c r="A17" s="20" t="s">
        <v>10</v>
      </c>
      <c r="B17" s="23"/>
      <c r="C17" s="23"/>
      <c r="D17" s="23"/>
      <c r="E17" s="23"/>
      <c r="F17" s="31"/>
      <c r="G17" s="31"/>
      <c r="H17" s="23"/>
      <c r="I17" s="23"/>
      <c r="J17" s="23"/>
      <c r="K17" s="23"/>
      <c r="L17" s="29">
        <v>6956.5</v>
      </c>
      <c r="M17" s="29"/>
      <c r="N17" s="23"/>
      <c r="O17" s="32">
        <f t="shared" si="0"/>
        <v>6956.5</v>
      </c>
      <c r="P17" s="24">
        <f>+O17/O35</f>
        <v>0.0056602105279362535</v>
      </c>
    </row>
    <row r="18" spans="1:16" ht="13.5">
      <c r="A18" s="20" t="s">
        <v>58</v>
      </c>
      <c r="B18" s="23"/>
      <c r="C18" s="23"/>
      <c r="D18" s="23"/>
      <c r="E18" s="23"/>
      <c r="F18" s="31"/>
      <c r="G18" s="31"/>
      <c r="H18" s="23"/>
      <c r="I18" s="23"/>
      <c r="J18" s="23"/>
      <c r="K18" s="23"/>
      <c r="M18" s="29"/>
      <c r="N18" s="23">
        <v>5000</v>
      </c>
      <c r="O18" s="32">
        <f>SUM(E18:N18)</f>
        <v>5000</v>
      </c>
      <c r="P18" s="24">
        <f>+O18/O35</f>
        <v>0.0040682890303574025</v>
      </c>
    </row>
    <row r="19" spans="1:16" ht="13.5">
      <c r="A19" s="20" t="s">
        <v>8</v>
      </c>
      <c r="B19" s="23"/>
      <c r="C19" s="23"/>
      <c r="D19" s="23"/>
      <c r="E19" s="23"/>
      <c r="F19" s="31"/>
      <c r="G19" s="31"/>
      <c r="H19" s="23"/>
      <c r="I19" s="23"/>
      <c r="J19" s="23"/>
      <c r="K19" s="23"/>
      <c r="L19" s="29">
        <v>17614.81</v>
      </c>
      <c r="M19" s="29">
        <v>17195.6</v>
      </c>
      <c r="N19" s="23">
        <v>17526.52</v>
      </c>
      <c r="O19" s="32">
        <f t="shared" si="0"/>
        <v>52336.93000000001</v>
      </c>
      <c r="P19" s="24">
        <f>+O19/O35</f>
        <v>0.04258435164031665</v>
      </c>
    </row>
    <row r="20" spans="1:16" ht="13.5">
      <c r="A20" s="20" t="s">
        <v>3</v>
      </c>
      <c r="B20" s="23"/>
      <c r="C20" s="23"/>
      <c r="D20" s="23"/>
      <c r="E20" s="23"/>
      <c r="F20" s="31"/>
      <c r="G20" s="31"/>
      <c r="H20" s="23"/>
      <c r="I20" s="23"/>
      <c r="J20" s="23"/>
      <c r="K20" s="23"/>
      <c r="L20" s="29">
        <v>74999.23</v>
      </c>
      <c r="M20" s="29">
        <v>7217.44</v>
      </c>
      <c r="N20" s="23"/>
      <c r="O20" s="32">
        <f t="shared" si="0"/>
        <v>82216.67</v>
      </c>
      <c r="P20" s="24">
        <f>+O20/O35</f>
        <v>0.0668962353347029</v>
      </c>
    </row>
    <row r="21" spans="1:16" ht="13.5">
      <c r="A21" s="20" t="s">
        <v>13</v>
      </c>
      <c r="B21" s="23"/>
      <c r="C21" s="23"/>
      <c r="D21" s="23"/>
      <c r="E21" s="23"/>
      <c r="F21" s="31"/>
      <c r="G21" s="31"/>
      <c r="H21" s="23"/>
      <c r="I21" s="23"/>
      <c r="J21" s="23"/>
      <c r="K21" s="23"/>
      <c r="L21" s="29">
        <v>3682.32</v>
      </c>
      <c r="M21" s="29">
        <v>225020</v>
      </c>
      <c r="N21" s="23">
        <v>29496.14</v>
      </c>
      <c r="O21" s="32">
        <f t="shared" si="0"/>
        <v>258198.46000000002</v>
      </c>
      <c r="P21" s="24">
        <f>+O21/O35</f>
        <v>0.21008519249463492</v>
      </c>
    </row>
    <row r="22" spans="1:16" ht="13.5">
      <c r="A22" s="20" t="s">
        <v>6</v>
      </c>
      <c r="B22" s="23"/>
      <c r="C22" s="23"/>
      <c r="D22" s="23"/>
      <c r="E22" s="23"/>
      <c r="F22" s="31"/>
      <c r="G22" s="31"/>
      <c r="H22" s="23"/>
      <c r="I22" s="23"/>
      <c r="J22" s="23"/>
      <c r="K22" s="23"/>
      <c r="L22" s="29">
        <v>30564.03</v>
      </c>
      <c r="M22" s="29">
        <v>14446.53</v>
      </c>
      <c r="N22" s="23">
        <v>1582.51</v>
      </c>
      <c r="O22" s="32">
        <f t="shared" si="0"/>
        <v>46593.07</v>
      </c>
      <c r="P22" s="24">
        <f>+O22/O35</f>
        <v>0.03791081511433491</v>
      </c>
    </row>
    <row r="23" spans="1:16" ht="13.5">
      <c r="A23" s="20" t="s">
        <v>57</v>
      </c>
      <c r="B23" s="23"/>
      <c r="C23" s="23"/>
      <c r="D23" s="23"/>
      <c r="E23" s="23"/>
      <c r="F23" s="31"/>
      <c r="G23" s="31"/>
      <c r="H23" s="23"/>
      <c r="I23" s="23"/>
      <c r="J23" s="23"/>
      <c r="K23" s="23"/>
      <c r="L23" s="29"/>
      <c r="M23" s="29">
        <v>17985</v>
      </c>
      <c r="N23" s="23"/>
      <c r="O23" s="32">
        <f t="shared" si="0"/>
        <v>17985</v>
      </c>
      <c r="P23" s="24">
        <f>+O23/O35</f>
        <v>0.014633635642195575</v>
      </c>
    </row>
    <row r="24" spans="1:16" ht="13.5">
      <c r="A24" s="20" t="s">
        <v>17</v>
      </c>
      <c r="B24" s="23"/>
      <c r="C24" s="23"/>
      <c r="D24" s="23"/>
      <c r="E24" s="23"/>
      <c r="F24" s="31"/>
      <c r="G24" s="31"/>
      <c r="H24" s="23"/>
      <c r="I24" s="23"/>
      <c r="J24" s="23"/>
      <c r="K24" s="23"/>
      <c r="L24" s="29">
        <v>22809</v>
      </c>
      <c r="M24" s="29">
        <v>16250</v>
      </c>
      <c r="N24" s="23">
        <v>34583.38</v>
      </c>
      <c r="O24" s="32">
        <f t="shared" si="0"/>
        <v>73642.38</v>
      </c>
      <c r="P24" s="24">
        <f>+O24/O35</f>
        <v>0.05991969734468228</v>
      </c>
    </row>
    <row r="25" spans="1:16" ht="13.5">
      <c r="A25" s="20" t="s">
        <v>22</v>
      </c>
      <c r="B25" s="23"/>
      <c r="C25" s="23"/>
      <c r="D25" s="23"/>
      <c r="E25" s="23"/>
      <c r="F25" s="31"/>
      <c r="G25" s="31"/>
      <c r="H25" s="23"/>
      <c r="I25" s="23"/>
      <c r="J25" s="23"/>
      <c r="K25" s="23"/>
      <c r="L25" s="29">
        <v>37048.53</v>
      </c>
      <c r="M25" s="29">
        <v>13827.95</v>
      </c>
      <c r="N25" s="23">
        <v>1510.17</v>
      </c>
      <c r="O25" s="32">
        <f t="shared" si="0"/>
        <v>52386.649999999994</v>
      </c>
      <c r="P25" s="24">
        <f>+O25/O35</f>
        <v>0.042624806706434516</v>
      </c>
    </row>
    <row r="26" spans="1:16" ht="13.5">
      <c r="A26" s="20" t="s">
        <v>7</v>
      </c>
      <c r="B26" s="23"/>
      <c r="C26" s="23"/>
      <c r="D26" s="23"/>
      <c r="E26" s="23"/>
      <c r="F26" s="31"/>
      <c r="G26" s="31"/>
      <c r="H26" s="23"/>
      <c r="I26" s="23"/>
      <c r="J26" s="23"/>
      <c r="K26" s="23"/>
      <c r="L26" s="29"/>
      <c r="M26" s="29"/>
      <c r="N26" s="23"/>
      <c r="O26" s="32">
        <f t="shared" si="0"/>
        <v>0</v>
      </c>
      <c r="P26" s="24">
        <f>+O26/O35</f>
        <v>0</v>
      </c>
    </row>
    <row r="27" spans="1:16" ht="13.5">
      <c r="A27" s="20" t="s">
        <v>37</v>
      </c>
      <c r="B27" s="23"/>
      <c r="C27" s="23"/>
      <c r="D27" s="23"/>
      <c r="E27" s="23"/>
      <c r="F27" s="31"/>
      <c r="G27" s="31"/>
      <c r="H27" s="23"/>
      <c r="I27" s="23"/>
      <c r="J27" s="23"/>
      <c r="K27" s="23"/>
      <c r="L27" s="29"/>
      <c r="M27" s="29"/>
      <c r="N27" s="23"/>
      <c r="O27" s="32">
        <f t="shared" si="0"/>
        <v>0</v>
      </c>
      <c r="P27" s="24">
        <f>+O27/O35</f>
        <v>0</v>
      </c>
    </row>
    <row r="28" spans="1:16" ht="13.5">
      <c r="A28" s="20" t="s">
        <v>11</v>
      </c>
      <c r="B28" s="23"/>
      <c r="C28" s="23"/>
      <c r="D28" s="23"/>
      <c r="E28" s="23"/>
      <c r="F28" s="31"/>
      <c r="G28" s="31"/>
      <c r="H28" s="23"/>
      <c r="I28" s="23"/>
      <c r="J28" s="23"/>
      <c r="K28" s="23"/>
      <c r="L28" s="29">
        <v>3940.3</v>
      </c>
      <c r="M28" s="29">
        <v>4443.72</v>
      </c>
      <c r="N28" s="23">
        <v>469.86</v>
      </c>
      <c r="O28" s="32">
        <f t="shared" si="0"/>
        <v>8853.880000000001</v>
      </c>
      <c r="P28" s="24">
        <f>+O28/O35</f>
        <v>0.00720402857602016</v>
      </c>
    </row>
    <row r="29" spans="1:16" ht="13.5">
      <c r="A29" s="20" t="s">
        <v>56</v>
      </c>
      <c r="B29" s="23"/>
      <c r="C29" s="23"/>
      <c r="D29" s="23"/>
      <c r="E29" s="23"/>
      <c r="F29" s="31"/>
      <c r="G29" s="31"/>
      <c r="H29" s="23"/>
      <c r="I29" s="23"/>
      <c r="J29" s="23"/>
      <c r="K29" s="23"/>
      <c r="L29" s="29">
        <v>11745.68</v>
      </c>
      <c r="M29" s="29">
        <v>6210.69</v>
      </c>
      <c r="N29" s="23"/>
      <c r="O29" s="32">
        <f t="shared" si="0"/>
        <v>17956.37</v>
      </c>
      <c r="P29" s="24">
        <f>+O29/O35</f>
        <v>0.014610340619207749</v>
      </c>
    </row>
    <row r="30" spans="1:16" ht="13.5">
      <c r="A30" s="20" t="s">
        <v>42</v>
      </c>
      <c r="B30" s="23"/>
      <c r="C30" s="23"/>
      <c r="D30" s="23"/>
      <c r="E30" s="23"/>
      <c r="F30" s="31"/>
      <c r="G30" s="31"/>
      <c r="H30" s="23"/>
      <c r="I30" s="23"/>
      <c r="J30" s="23"/>
      <c r="K30" s="23"/>
      <c r="L30" s="29"/>
      <c r="M30" s="29">
        <v>11497.23</v>
      </c>
      <c r="N30" s="23"/>
      <c r="O30" s="32">
        <f t="shared" si="0"/>
        <v>11497.23</v>
      </c>
      <c r="P30" s="24">
        <f>+O30/O35</f>
        <v>0.009354810937699206</v>
      </c>
    </row>
    <row r="31" spans="1:16" ht="13.5">
      <c r="A31" s="20" t="s">
        <v>4</v>
      </c>
      <c r="B31" s="23"/>
      <c r="C31" s="23"/>
      <c r="D31" s="23"/>
      <c r="E31" s="23"/>
      <c r="F31" s="31"/>
      <c r="G31" s="31"/>
      <c r="H31" s="23"/>
      <c r="I31" s="23"/>
      <c r="J31" s="23"/>
      <c r="K31" s="23"/>
      <c r="L31" s="29">
        <v>58591.71</v>
      </c>
      <c r="M31" s="29">
        <v>6426.45</v>
      </c>
      <c r="N31" s="23">
        <v>5892.99</v>
      </c>
      <c r="O31" s="32">
        <f t="shared" si="0"/>
        <v>70911.15</v>
      </c>
      <c r="P31" s="24">
        <f>+O31/O35</f>
        <v>0.05769741073500566</v>
      </c>
    </row>
    <row r="32" spans="1:16" ht="13.5">
      <c r="A32" s="20" t="s">
        <v>12</v>
      </c>
      <c r="B32" s="23"/>
      <c r="C32" s="23"/>
      <c r="D32" s="23"/>
      <c r="E32" s="23"/>
      <c r="F32" s="31"/>
      <c r="G32" s="31"/>
      <c r="H32" s="23"/>
      <c r="I32" s="23"/>
      <c r="J32" s="23"/>
      <c r="K32" s="23"/>
      <c r="L32" s="29">
        <v>41396.17</v>
      </c>
      <c r="M32" s="29">
        <v>18308.11</v>
      </c>
      <c r="N32" s="23">
        <v>3932.42</v>
      </c>
      <c r="O32" s="32">
        <f t="shared" si="0"/>
        <v>63636.7</v>
      </c>
      <c r="P32" s="24">
        <f>+O32/O35</f>
        <v>0.051778497707628976</v>
      </c>
    </row>
    <row r="33" spans="1:16" ht="15" thickBot="1">
      <c r="A33" s="20"/>
      <c r="B33" s="26">
        <f aca="true" t="shared" si="1" ref="B33:P33">SUM(B7:B32)</f>
        <v>0</v>
      </c>
      <c r="C33" s="26">
        <f t="shared" si="1"/>
        <v>0</v>
      </c>
      <c r="D33" s="26">
        <f t="shared" si="1"/>
        <v>0</v>
      </c>
      <c r="E33" s="26">
        <f t="shared" si="1"/>
        <v>0</v>
      </c>
      <c r="F33" s="26">
        <f t="shared" si="1"/>
        <v>0</v>
      </c>
      <c r="G33" s="26">
        <f t="shared" si="1"/>
        <v>0</v>
      </c>
      <c r="H33" s="26">
        <f t="shared" si="1"/>
        <v>0</v>
      </c>
      <c r="I33" s="26">
        <f t="shared" si="1"/>
        <v>0</v>
      </c>
      <c r="J33" s="26">
        <f t="shared" si="1"/>
        <v>0</v>
      </c>
      <c r="K33" s="26">
        <f t="shared" si="1"/>
        <v>0</v>
      </c>
      <c r="L33" s="35">
        <f>SUM(L7:L32)</f>
        <v>950838.8800000001</v>
      </c>
      <c r="M33" s="35">
        <f t="shared" si="1"/>
        <v>1085971.45</v>
      </c>
      <c r="N33" s="26">
        <f t="shared" si="1"/>
        <v>136532.01</v>
      </c>
      <c r="O33" s="33">
        <f t="shared" si="1"/>
        <v>2173342.34</v>
      </c>
      <c r="P33" s="27">
        <f t="shared" si="1"/>
        <v>1</v>
      </c>
    </row>
    <row r="34" spans="7:16" ht="13.5" thickTop="1">
      <c r="G34" s="31"/>
      <c r="H34" s="28"/>
      <c r="I34" s="28"/>
      <c r="J34" s="28"/>
      <c r="K34" s="28"/>
      <c r="L34" s="28"/>
      <c r="N34" s="28"/>
      <c r="O34" s="28"/>
      <c r="P34" s="28"/>
    </row>
    <row r="35" spans="8:16" ht="13.5">
      <c r="H35" s="28"/>
      <c r="I35" s="28"/>
      <c r="J35" s="28"/>
      <c r="K35" s="29"/>
      <c r="L35" s="29"/>
      <c r="M35" s="28"/>
      <c r="N35" s="28"/>
      <c r="O35" s="30">
        <f>+O33-O13-O11</f>
        <v>1229017.89</v>
      </c>
      <c r="P35" s="28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A7" sqref="A7:C31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>
        <v>700</v>
      </c>
      <c r="C8" s="6">
        <f>+B8/B31</f>
        <v>0.0007361920244573927</v>
      </c>
    </row>
    <row r="9" spans="1:3" ht="15">
      <c r="A9" s="3" t="s">
        <v>34</v>
      </c>
      <c r="B9" s="4">
        <v>8001</v>
      </c>
      <c r="C9" s="6">
        <f>+B9/B31</f>
        <v>0.008414674839548</v>
      </c>
    </row>
    <row r="10" spans="1:3" ht="15">
      <c r="A10" s="3" t="s">
        <v>15</v>
      </c>
      <c r="B10" s="4">
        <v>594848.07</v>
      </c>
      <c r="C10" s="6">
        <f>+B10/B31</f>
        <v>0.6256034355683897</v>
      </c>
    </row>
    <row r="11" spans="1:3" ht="15">
      <c r="A11" s="3" t="s">
        <v>16</v>
      </c>
      <c r="B11" s="4">
        <v>16272.87</v>
      </c>
      <c r="C11" s="6">
        <f>+B11/B31</f>
        <v>0.017114224441474247</v>
      </c>
    </row>
    <row r="12" spans="1:3" ht="15">
      <c r="A12" s="3" t="s">
        <v>2</v>
      </c>
      <c r="B12" s="4"/>
      <c r="C12" s="6">
        <f>+B12/B31</f>
        <v>0</v>
      </c>
    </row>
    <row r="13" spans="1:3" ht="15">
      <c r="A13" s="3" t="s">
        <v>21</v>
      </c>
      <c r="B13" s="4">
        <v>4583.4</v>
      </c>
      <c r="C13" s="6">
        <f>+B13/B31</f>
        <v>0.004820375035568591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17085.26</v>
      </c>
      <c r="C15" s="6">
        <f>+B15/B31</f>
        <v>0.017968617353972732</v>
      </c>
    </row>
    <row r="16" spans="1:3" ht="15">
      <c r="A16" s="3" t="s">
        <v>10</v>
      </c>
      <c r="B16" s="4">
        <v>6956.5</v>
      </c>
      <c r="C16" s="6">
        <f>+B16/B31</f>
        <v>0.007316171168768361</v>
      </c>
    </row>
    <row r="17" spans="1:3" ht="15">
      <c r="A17" s="3" t="s">
        <v>8</v>
      </c>
      <c r="B17" s="4">
        <v>17614.81</v>
      </c>
      <c r="C17" s="6">
        <f>+B17/B31</f>
        <v>0.018525546620474752</v>
      </c>
    </row>
    <row r="18" spans="1:3" ht="15">
      <c r="A18" s="3" t="s">
        <v>3</v>
      </c>
      <c r="B18" s="4">
        <v>74999.23</v>
      </c>
      <c r="C18" s="6">
        <f>+B18/B31</f>
        <v>0.07887690709492232</v>
      </c>
    </row>
    <row r="19" spans="1:3" ht="15">
      <c r="A19" s="3" t="s">
        <v>13</v>
      </c>
      <c r="B19" s="4">
        <v>3682.32</v>
      </c>
      <c r="C19" s="6">
        <f>+B19/B31</f>
        <v>0.0038727065935713523</v>
      </c>
    </row>
    <row r="20" spans="1:3" ht="15">
      <c r="A20" s="3" t="s">
        <v>6</v>
      </c>
      <c r="B20" s="4">
        <v>30564.03</v>
      </c>
      <c r="C20" s="6">
        <f>+B20/B31</f>
        <v>0.03214427874468069</v>
      </c>
    </row>
    <row r="21" spans="1:3" ht="15">
      <c r="A21" s="3" t="s">
        <v>57</v>
      </c>
      <c r="B21" s="4"/>
      <c r="C21" s="6">
        <f>+B21/B31</f>
        <v>0</v>
      </c>
    </row>
    <row r="22" spans="1:3" ht="15">
      <c r="A22" s="3" t="s">
        <v>17</v>
      </c>
      <c r="B22" s="4">
        <v>22809</v>
      </c>
      <c r="C22" s="6">
        <f>+B22/B31</f>
        <v>0.0239882912654981</v>
      </c>
    </row>
    <row r="23" spans="1:3" ht="15">
      <c r="A23" s="3" t="s">
        <v>22</v>
      </c>
      <c r="B23" s="4">
        <v>37048.53</v>
      </c>
      <c r="C23" s="6">
        <f>+B23/B31</f>
        <v>0.038964046148386354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37</v>
      </c>
      <c r="B25" s="4"/>
      <c r="C25" s="6">
        <f>+B25/B31</f>
        <v>0</v>
      </c>
    </row>
    <row r="26" spans="1:3" ht="15">
      <c r="A26" s="3" t="s">
        <v>11</v>
      </c>
      <c r="B26" s="4">
        <v>3940.3</v>
      </c>
      <c r="C26" s="6">
        <f>+B26/B31</f>
        <v>0.004144024905670664</v>
      </c>
    </row>
    <row r="27" spans="1:3" ht="15">
      <c r="A27" s="3" t="s">
        <v>56</v>
      </c>
      <c r="B27" s="4">
        <v>11745.68</v>
      </c>
      <c r="C27" s="6">
        <f>+B27/B31</f>
        <v>0.012352965625469585</v>
      </c>
    </row>
    <row r="28" spans="1:3" ht="15">
      <c r="A28" s="3" t="s">
        <v>42</v>
      </c>
      <c r="B28" s="4"/>
      <c r="C28" s="6">
        <f>+B28/B31</f>
        <v>0</v>
      </c>
    </row>
    <row r="29" spans="1:3" ht="15">
      <c r="A29" s="3" t="s">
        <v>4</v>
      </c>
      <c r="B29" s="4">
        <v>58591.71</v>
      </c>
      <c r="C29" s="6">
        <f>+B29/B31</f>
        <v>0.06162107085902923</v>
      </c>
    </row>
    <row r="30" spans="1:3" ht="15">
      <c r="A30" s="3" t="s">
        <v>12</v>
      </c>
      <c r="B30" s="4">
        <v>41396.17</v>
      </c>
      <c r="C30" s="6">
        <f>+B30/B31</f>
        <v>0.043536471710117694</v>
      </c>
    </row>
    <row r="31" spans="2:3" ht="16.5" thickBot="1">
      <c r="B31" s="5">
        <f>SUM(B7:B30)</f>
        <v>950838.8800000001</v>
      </c>
      <c r="C31" s="7">
        <f>SUM(C7:C30)</f>
        <v>0.9999999999999997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f>1500+4660</f>
        <v>6160</v>
      </c>
      <c r="C7" s="6">
        <f>+B7/B33</f>
        <v>0.005672340649471034</v>
      </c>
    </row>
    <row r="8" spans="1:3" ht="15">
      <c r="A8" s="3" t="s">
        <v>9</v>
      </c>
      <c r="B8" s="4">
        <v>928.86</v>
      </c>
      <c r="C8" s="6">
        <f>+B8/B33</f>
        <v>0.0008553263531928027</v>
      </c>
    </row>
    <row r="9" spans="1:3" ht="15">
      <c r="A9" s="3" t="s">
        <v>36</v>
      </c>
      <c r="B9" s="4"/>
      <c r="C9" s="6">
        <f>+B9/B33</f>
        <v>0</v>
      </c>
    </row>
    <row r="10" spans="1:3" ht="15">
      <c r="A10" s="3" t="s">
        <v>34</v>
      </c>
      <c r="B10" s="4"/>
      <c r="C10" s="6">
        <f>+B10/B33</f>
        <v>0</v>
      </c>
    </row>
    <row r="11" spans="1:3" ht="15">
      <c r="A11" s="3" t="s">
        <v>15</v>
      </c>
      <c r="B11" s="4">
        <v>349476.38</v>
      </c>
      <c r="C11" s="6">
        <f>+B11/B33</f>
        <v>0.3218099149844133</v>
      </c>
    </row>
    <row r="12" spans="1:3" ht="15">
      <c r="A12" s="3" t="s">
        <v>16</v>
      </c>
      <c r="B12" s="4">
        <v>346686.17</v>
      </c>
      <c r="C12" s="6">
        <f>+B12/B33</f>
        <v>0.31924059329552357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845.9</v>
      </c>
      <c r="C14" s="6">
        <f>+B14/B33</f>
        <v>0.0007789339213291473</v>
      </c>
    </row>
    <row r="15" spans="1:3" ht="15">
      <c r="A15" s="3" t="s">
        <v>18</v>
      </c>
      <c r="B15" s="4">
        <v>21798</v>
      </c>
      <c r="C15" s="6">
        <f>+B15/B33</f>
        <v>0.02007235088915091</v>
      </c>
    </row>
    <row r="16" spans="1:3" ht="15">
      <c r="A16" s="3" t="s">
        <v>5</v>
      </c>
      <c r="B16" s="4">
        <v>1247.42</v>
      </c>
      <c r="C16" s="6">
        <f>+B16/B33</f>
        <v>0.0011486673982083048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58</v>
      </c>
      <c r="B18" s="4"/>
      <c r="C18" s="6">
        <f>+B18/B33</f>
        <v>0</v>
      </c>
    </row>
    <row r="19" spans="1:3" ht="15">
      <c r="A19" s="3" t="s">
        <v>8</v>
      </c>
      <c r="B19" s="4">
        <v>17195.6</v>
      </c>
      <c r="C19" s="6">
        <f>+B19/B33</f>
        <v>0.015834302089617548</v>
      </c>
    </row>
    <row r="20" spans="1:3" ht="15">
      <c r="A20" s="3" t="s">
        <v>3</v>
      </c>
      <c r="B20" s="4">
        <v>7217.44</v>
      </c>
      <c r="C20" s="6">
        <f>+B20/B33</f>
        <v>0.006646067905376334</v>
      </c>
    </row>
    <row r="21" spans="1:3" ht="15">
      <c r="A21" s="3" t="s">
        <v>13</v>
      </c>
      <c r="B21" s="4">
        <v>225020</v>
      </c>
      <c r="C21" s="6">
        <f>+B21/B33</f>
        <v>0.20720618391947598</v>
      </c>
    </row>
    <row r="22" spans="1:3" ht="15">
      <c r="A22" s="3" t="s">
        <v>6</v>
      </c>
      <c r="B22" s="4">
        <v>14446.53</v>
      </c>
      <c r="C22" s="6">
        <f>+B22/B33</f>
        <v>0.013302863532922529</v>
      </c>
    </row>
    <row r="23" spans="1:3" ht="15">
      <c r="A23" s="3" t="s">
        <v>57</v>
      </c>
      <c r="B23" s="4">
        <v>17985</v>
      </c>
      <c r="C23" s="6">
        <f>+B23/B33</f>
        <v>0.01656120886050918</v>
      </c>
    </row>
    <row r="24" spans="1:3" ht="15">
      <c r="A24" s="3" t="s">
        <v>17</v>
      </c>
      <c r="B24" s="4">
        <v>16250</v>
      </c>
      <c r="C24" s="6">
        <f>+B24/B33</f>
        <v>0.014963560966542905</v>
      </c>
    </row>
    <row r="25" spans="1:3" ht="15">
      <c r="A25" s="3" t="s">
        <v>22</v>
      </c>
      <c r="B25" s="4">
        <v>13827.95</v>
      </c>
      <c r="C25" s="6">
        <f>+B25/B33</f>
        <v>0.0127332537149112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37</v>
      </c>
      <c r="B27" s="4"/>
      <c r="C27" s="6">
        <f>+B27/B33</f>
        <v>0</v>
      </c>
    </row>
    <row r="28" spans="1:3" ht="15">
      <c r="A28" s="3" t="s">
        <v>11</v>
      </c>
      <c r="B28" s="4">
        <v>4443.72</v>
      </c>
      <c r="C28" s="6">
        <f>+B28/B33</f>
        <v>0.004091930777738218</v>
      </c>
    </row>
    <row r="29" spans="1:3" ht="15">
      <c r="A29" s="3" t="s">
        <v>56</v>
      </c>
      <c r="B29" s="4">
        <v>6210.69</v>
      </c>
      <c r="C29" s="6">
        <f>+B29/B33</f>
        <v>0.005719017751341437</v>
      </c>
    </row>
    <row r="30" spans="1:3" ht="15">
      <c r="A30" s="3" t="s">
        <v>42</v>
      </c>
      <c r="B30" s="4">
        <v>11497.23</v>
      </c>
      <c r="C30" s="6">
        <f>+B30/B33</f>
        <v>0.010587046280084066</v>
      </c>
    </row>
    <row r="31" spans="1:3" ht="15">
      <c r="A31" s="3" t="s">
        <v>4</v>
      </c>
      <c r="B31" s="4">
        <v>6426.45</v>
      </c>
      <c r="C31" s="6">
        <f>+B31/B33</f>
        <v>0.005917697007596286</v>
      </c>
    </row>
    <row r="32" spans="1:3" ht="15">
      <c r="A32" s="3" t="s">
        <v>12</v>
      </c>
      <c r="B32" s="4">
        <v>18308.11</v>
      </c>
      <c r="C32" s="6">
        <f>+B32/B33</f>
        <v>0.016858739702595313</v>
      </c>
    </row>
    <row r="33" spans="2:3" ht="16.5" thickBot="1">
      <c r="B33" s="5">
        <f>SUM(B7:B32)</f>
        <v>1085971.45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7681.47</v>
      </c>
      <c r="C7" s="6">
        <f>+B7/B33</f>
        <v>0.05626131190773504</v>
      </c>
    </row>
    <row r="8" spans="1:3" ht="15">
      <c r="A8" s="3" t="s">
        <v>9</v>
      </c>
      <c r="B8" s="4"/>
      <c r="C8" s="6">
        <f>+B8/B33</f>
        <v>0</v>
      </c>
    </row>
    <row r="9" spans="1:3" ht="15">
      <c r="A9" s="3" t="s">
        <v>36</v>
      </c>
      <c r="B9" s="4"/>
      <c r="C9" s="6">
        <f>+B9/B33</f>
        <v>0</v>
      </c>
    </row>
    <row r="10" spans="1:3" ht="15">
      <c r="A10" s="3" t="s">
        <v>34</v>
      </c>
      <c r="B10" s="4">
        <v>28700</v>
      </c>
      <c r="C10" s="6">
        <f>+B10/B33</f>
        <v>0.21020711553283364</v>
      </c>
    </row>
    <row r="11" spans="1:3" ht="15">
      <c r="A11" s="3" t="s">
        <v>15</v>
      </c>
      <c r="B11" s="4"/>
      <c r="C11" s="6">
        <f>+B11/B33</f>
        <v>0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156.55</v>
      </c>
      <c r="C14" s="6">
        <f>+B14/B33</f>
        <v>0.0011466175587688191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58</v>
      </c>
      <c r="B18" s="4">
        <v>5000</v>
      </c>
      <c r="C18" s="6">
        <f>+B18/B33</f>
        <v>0.03662144869909994</v>
      </c>
    </row>
    <row r="19" spans="1:3" ht="15">
      <c r="A19" s="3" t="s">
        <v>8</v>
      </c>
      <c r="B19" s="4">
        <v>17526.52</v>
      </c>
      <c r="C19" s="6">
        <f>+B19/B33</f>
        <v>0.1283693106107498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>
        <v>29496.14</v>
      </c>
      <c r="C21" s="6">
        <f>+B21/B33</f>
        <v>0.21603827556629393</v>
      </c>
    </row>
    <row r="22" spans="1:3" ht="15">
      <c r="A22" s="3" t="s">
        <v>6</v>
      </c>
      <c r="B22" s="4">
        <v>1582.51</v>
      </c>
      <c r="C22" s="6">
        <f>+B22/B33</f>
        <v>0.011590761756162528</v>
      </c>
    </row>
    <row r="23" spans="1:3" ht="15">
      <c r="A23" s="3" t="s">
        <v>57</v>
      </c>
      <c r="B23" s="4"/>
      <c r="C23" s="6">
        <f>+B23/B33</f>
        <v>0</v>
      </c>
    </row>
    <row r="24" spans="1:3" ht="15">
      <c r="A24" s="3" t="s">
        <v>17</v>
      </c>
      <c r="B24" s="4">
        <v>34583.38</v>
      </c>
      <c r="C24" s="6">
        <f>+B24/B33</f>
        <v>0.25329869530229576</v>
      </c>
    </row>
    <row r="25" spans="1:3" ht="15">
      <c r="A25" s="3" t="s">
        <v>22</v>
      </c>
      <c r="B25" s="4">
        <f>1239.17+271</f>
        <v>1510.17</v>
      </c>
      <c r="C25" s="6">
        <f>+B25/B33</f>
        <v>0.011060922636383952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37</v>
      </c>
      <c r="B27" s="4"/>
      <c r="C27" s="6">
        <f>+B27/B33</f>
        <v>0</v>
      </c>
    </row>
    <row r="28" spans="1:3" ht="15">
      <c r="A28" s="3" t="s">
        <v>11</v>
      </c>
      <c r="B28" s="4">
        <f>387.86+82</f>
        <v>469.86</v>
      </c>
      <c r="C28" s="6">
        <f>+B28/B33</f>
        <v>0.0034413907771518194</v>
      </c>
    </row>
    <row r="29" spans="1:3" ht="15">
      <c r="A29" s="3" t="s">
        <v>56</v>
      </c>
      <c r="B29" s="4"/>
      <c r="C29" s="6">
        <f>+B29/B33</f>
        <v>0</v>
      </c>
    </row>
    <row r="30" spans="1:3" ht="15">
      <c r="A30" s="3" t="s">
        <v>42</v>
      </c>
      <c r="B30" s="4"/>
      <c r="C30" s="6">
        <f>+B30/B33</f>
        <v>0</v>
      </c>
    </row>
    <row r="31" spans="1:3" ht="15">
      <c r="A31" s="3" t="s">
        <v>4</v>
      </c>
      <c r="B31" s="4">
        <v>5892.99</v>
      </c>
      <c r="C31" s="6">
        <f>+B31/B33</f>
        <v>0.043161966193861784</v>
      </c>
    </row>
    <row r="32" spans="1:3" ht="15">
      <c r="A32" s="3" t="s">
        <v>12</v>
      </c>
      <c r="B32" s="4">
        <v>3932.42</v>
      </c>
      <c r="C32" s="6">
        <f>+B32/B33</f>
        <v>0.028802183458662915</v>
      </c>
    </row>
    <row r="33" spans="2:3" ht="16.5" thickBot="1">
      <c r="B33" s="5">
        <f>SUM(B7:B32)</f>
        <v>136532.01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55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43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54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41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53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52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5.7109375" style="0" customWidth="1"/>
    <col min="2" max="2" width="12.710937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51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25.7109375" style="0" customWidth="1"/>
    <col min="2" max="2" width="12.42187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50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35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4218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49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3" t="s">
        <v>14</v>
      </c>
      <c r="B7" s="4"/>
      <c r="C7" s="6" t="e">
        <f>+B7/B31</f>
        <v>#DIV/0!</v>
      </c>
      <c r="F7" s="9"/>
      <c r="G7" s="10"/>
      <c r="H7" s="11"/>
    </row>
    <row r="8" spans="1:8" ht="15">
      <c r="A8" s="3" t="s">
        <v>9</v>
      </c>
      <c r="B8" s="4"/>
      <c r="C8" s="6" t="e">
        <f>+B8/B31</f>
        <v>#DIV/0!</v>
      </c>
      <c r="F8" s="9"/>
      <c r="G8" s="14"/>
      <c r="H8" s="11"/>
    </row>
    <row r="9" spans="1:8" ht="15">
      <c r="A9" s="3" t="s">
        <v>34</v>
      </c>
      <c r="B9" s="4"/>
      <c r="C9" s="6" t="e">
        <f>+B9/B31</f>
        <v>#DIV/0!</v>
      </c>
      <c r="F9" s="9"/>
      <c r="G9" s="10"/>
      <c r="H9" s="11"/>
    </row>
    <row r="10" spans="1:8" ht="15">
      <c r="A10" s="3" t="s">
        <v>15</v>
      </c>
      <c r="B10" s="4"/>
      <c r="C10" s="6" t="e">
        <f>+B10/B31</f>
        <v>#DIV/0!</v>
      </c>
      <c r="F10" s="9"/>
      <c r="G10" s="10"/>
      <c r="H10" s="11"/>
    </row>
    <row r="11" spans="1:8" ht="15">
      <c r="A11" s="3" t="s">
        <v>16</v>
      </c>
      <c r="B11" s="4"/>
      <c r="C11" s="6" t="e">
        <f>+B11/B31</f>
        <v>#DIV/0!</v>
      </c>
      <c r="F11" s="9"/>
      <c r="G11" s="10"/>
      <c r="H11" s="11"/>
    </row>
    <row r="12" spans="1:8" ht="15">
      <c r="A12" s="3" t="s">
        <v>2</v>
      </c>
      <c r="B12" s="4"/>
      <c r="C12" s="6" t="e">
        <f>+B12/B31</f>
        <v>#DIV/0!</v>
      </c>
      <c r="F12" s="9"/>
      <c r="G12" s="10"/>
      <c r="H12" s="11"/>
    </row>
    <row r="13" spans="1:8" ht="15">
      <c r="A13" s="3" t="s">
        <v>21</v>
      </c>
      <c r="B13" s="4"/>
      <c r="C13" s="6" t="e">
        <f>+B13/B31</f>
        <v>#DIV/0!</v>
      </c>
      <c r="F13" s="9"/>
      <c r="G13" s="10"/>
      <c r="H13" s="11"/>
    </row>
    <row r="14" spans="1:8" ht="15">
      <c r="A14" s="3" t="s">
        <v>18</v>
      </c>
      <c r="B14" s="4"/>
      <c r="C14" s="6" t="e">
        <f>+B14/B31</f>
        <v>#DIV/0!</v>
      </c>
      <c r="F14" s="9"/>
      <c r="G14" s="10"/>
      <c r="H14" s="11"/>
    </row>
    <row r="15" spans="1:8" ht="15">
      <c r="A15" s="3" t="s">
        <v>5</v>
      </c>
      <c r="B15" s="4"/>
      <c r="C15" s="6" t="e">
        <f>+B15/B31</f>
        <v>#DIV/0!</v>
      </c>
      <c r="F15" s="9"/>
      <c r="G15" s="10"/>
      <c r="H15" s="11"/>
    </row>
    <row r="16" spans="1:8" ht="15">
      <c r="A16" s="3" t="s">
        <v>10</v>
      </c>
      <c r="B16" s="4"/>
      <c r="C16" s="6" t="e">
        <f>+B16/B31</f>
        <v>#DIV/0!</v>
      </c>
      <c r="F16" s="9"/>
      <c r="G16" s="10"/>
      <c r="H16" s="11"/>
    </row>
    <row r="17" spans="1:8" ht="15">
      <c r="A17" s="3" t="s">
        <v>8</v>
      </c>
      <c r="B17" s="4"/>
      <c r="C17" s="6" t="e">
        <f>+B17/B31</f>
        <v>#DIV/0!</v>
      </c>
      <c r="F17" s="9"/>
      <c r="G17" s="10"/>
      <c r="H17" s="11"/>
    </row>
    <row r="18" spans="1:8" ht="15">
      <c r="A18" s="3" t="s">
        <v>3</v>
      </c>
      <c r="B18" s="4"/>
      <c r="C18" s="6" t="e">
        <f>+B18/B31</f>
        <v>#DIV/0!</v>
      </c>
      <c r="F18" s="9"/>
      <c r="G18" s="10"/>
      <c r="H18" s="11"/>
    </row>
    <row r="19" spans="1:8" ht="15">
      <c r="A19" s="3" t="s">
        <v>13</v>
      </c>
      <c r="B19" s="4"/>
      <c r="C19" s="6" t="e">
        <f>+B19/B31</f>
        <v>#DIV/0!</v>
      </c>
      <c r="F19" s="9"/>
      <c r="G19" s="10"/>
      <c r="H19" s="11"/>
    </row>
    <row r="20" spans="1:8" ht="15">
      <c r="A20" s="3" t="s">
        <v>6</v>
      </c>
      <c r="B20" s="4"/>
      <c r="C20" s="6" t="e">
        <f>+B20/B31</f>
        <v>#DIV/0!</v>
      </c>
      <c r="F20" s="9"/>
      <c r="G20" s="10"/>
      <c r="H20" s="11"/>
    </row>
    <row r="21" spans="1:8" ht="15">
      <c r="A21" s="3" t="s">
        <v>57</v>
      </c>
      <c r="B21" s="4"/>
      <c r="C21" s="6" t="e">
        <f>+B21/B31</f>
        <v>#DIV/0!</v>
      </c>
      <c r="F21" s="9"/>
      <c r="G21" s="10"/>
      <c r="H21" s="11"/>
    </row>
    <row r="22" spans="1:8" ht="15">
      <c r="A22" s="3" t="s">
        <v>17</v>
      </c>
      <c r="B22" s="4"/>
      <c r="C22" s="6" t="e">
        <f>+B22/B31</f>
        <v>#DIV/0!</v>
      </c>
      <c r="F22" s="9"/>
      <c r="G22" s="10"/>
      <c r="H22" s="11"/>
    </row>
    <row r="23" spans="1:8" ht="15">
      <c r="A23" s="3" t="s">
        <v>22</v>
      </c>
      <c r="B23" s="4"/>
      <c r="C23" s="6" t="e">
        <f>+B23/B31</f>
        <v>#DIV/0!</v>
      </c>
      <c r="F23" s="9"/>
      <c r="G23" s="10"/>
      <c r="H23" s="11"/>
    </row>
    <row r="24" spans="1:8" ht="15">
      <c r="A24" s="3" t="s">
        <v>7</v>
      </c>
      <c r="B24" s="4"/>
      <c r="C24" s="6" t="e">
        <f>+B24/B31</f>
        <v>#DIV/0!</v>
      </c>
      <c r="F24" s="9"/>
      <c r="G24" s="10"/>
      <c r="H24" s="11"/>
    </row>
    <row r="25" spans="1:8" ht="15">
      <c r="A25" s="3" t="s">
        <v>37</v>
      </c>
      <c r="B25" s="4"/>
      <c r="C25" s="6" t="e">
        <f>+B25/B31</f>
        <v>#DIV/0!</v>
      </c>
      <c r="F25" s="9"/>
      <c r="G25" s="10"/>
      <c r="H25" s="11"/>
    </row>
    <row r="26" spans="1:8" ht="15.75">
      <c r="A26" s="3" t="s">
        <v>11</v>
      </c>
      <c r="B26" s="4"/>
      <c r="C26" s="6" t="e">
        <f>+B26/B31</f>
        <v>#DIV/0!</v>
      </c>
      <c r="F26" s="8"/>
      <c r="G26" s="12"/>
      <c r="H26" s="13"/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7" sqref="A7:C31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48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34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57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37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56</v>
      </c>
      <c r="B27" s="4"/>
      <c r="C27" s="6" t="e">
        <f>+B27/B31</f>
        <v>#DIV/0!</v>
      </c>
    </row>
    <row r="28" spans="1:3" ht="15">
      <c r="A28" s="3" t="s">
        <v>42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2012-08-13T14:28:19Z</cp:lastPrinted>
  <dcterms:created xsi:type="dcterms:W3CDTF">2011-12-06T19:08:41Z</dcterms:created>
  <dcterms:modified xsi:type="dcterms:W3CDTF">2012-09-06T20:56:53Z</dcterms:modified>
  <cp:category/>
  <cp:version/>
  <cp:contentType/>
  <cp:contentStatus/>
</cp:coreProperties>
</file>