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735" tabRatio="585" activeTab="0"/>
  </bookViews>
  <sheets>
    <sheet name="FY 13 Budget" sheetId="1" r:id="rId1"/>
    <sheet name="FY 13 Narrative" sheetId="2" r:id="rId2"/>
    <sheet name="OBJECT" sheetId="3" r:id="rId3"/>
  </sheets>
  <definedNames>
    <definedName name="_xlnm.Print_Titles" localSheetId="1">'FY 13 Narrative'!$1:$6</definedName>
  </definedNames>
  <calcPr fullCalcOnLoad="1"/>
</workbook>
</file>

<file path=xl/sharedStrings.xml><?xml version="1.0" encoding="utf-8"?>
<sst xmlns="http://schemas.openxmlformats.org/spreadsheetml/2006/main" count="398" uniqueCount="250">
  <si>
    <t>Munis Code</t>
  </si>
  <si>
    <t>Activity</t>
  </si>
  <si>
    <t>Total:</t>
  </si>
  <si>
    <t>School District:</t>
  </si>
  <si>
    <t>Center Name:</t>
  </si>
  <si>
    <t>Center Allocation Amount:</t>
  </si>
  <si>
    <t>Object Code:</t>
  </si>
  <si>
    <t>Activity:</t>
  </si>
  <si>
    <t>Line Item Amount</t>
  </si>
  <si>
    <t>Budgeted:</t>
  </si>
  <si>
    <t>Detailed explanation of use of funds for this line item:</t>
  </si>
  <si>
    <t>Certified Services - (Contract)</t>
  </si>
  <si>
    <t>Extended Days - (Contract)</t>
  </si>
  <si>
    <t>Extra Duty - (Contract)</t>
  </si>
  <si>
    <t>Other Certified - (Not part of contract)</t>
  </si>
  <si>
    <t>National Teacher Certification</t>
  </si>
  <si>
    <t>Certified Substitute</t>
  </si>
  <si>
    <t>Classified Salaries</t>
  </si>
  <si>
    <t>Other Classified Pay</t>
  </si>
  <si>
    <t>Overtime</t>
  </si>
  <si>
    <t>Classified Substitute</t>
  </si>
  <si>
    <t>Licensed</t>
  </si>
  <si>
    <t>Para-Professional</t>
  </si>
  <si>
    <t>Board Per Diem</t>
  </si>
  <si>
    <t>Group Insurance</t>
  </si>
  <si>
    <t>Life Insurance</t>
  </si>
  <si>
    <t>Health Insurance</t>
  </si>
  <si>
    <t>Liability Insurance</t>
  </si>
  <si>
    <t>Dental Insurance</t>
  </si>
  <si>
    <t>Disability Insurance</t>
  </si>
  <si>
    <t>Other Group Insurance</t>
  </si>
  <si>
    <t>Employer FICA Contribution</t>
  </si>
  <si>
    <t>Employer Medicare Contribution</t>
  </si>
  <si>
    <t>County Employees Retirement System (CERS)</t>
  </si>
  <si>
    <t>Tuition Reimbursement</t>
  </si>
  <si>
    <t>State Unemployment Insurance</t>
  </si>
  <si>
    <t>KSBA Unemployment Insurance</t>
  </si>
  <si>
    <t>Other Employee Benefits</t>
  </si>
  <si>
    <t>Sick Leave Payments</t>
  </si>
  <si>
    <t>Retirement Plan Incentive Payments</t>
  </si>
  <si>
    <t>Other Employer Paid Benefits</t>
  </si>
  <si>
    <t>KSBA Policy Services</t>
  </si>
  <si>
    <t>Other Administrative Services</t>
  </si>
  <si>
    <t>Workshop Consultant</t>
  </si>
  <si>
    <t>Education Consultant</t>
  </si>
  <si>
    <t>Professional Consultant</t>
  </si>
  <si>
    <t>Sanitation Services</t>
  </si>
  <si>
    <t>Snow Removal</t>
  </si>
  <si>
    <t>Contracted Custodial Services</t>
  </si>
  <si>
    <t>Contracted Grounds Services</t>
  </si>
  <si>
    <t>Pest Control Services</t>
  </si>
  <si>
    <t>Other Cleaning Services</t>
  </si>
  <si>
    <t>Equipment/Machinery/Furniture Repairs &amp; Main.</t>
  </si>
  <si>
    <t>Vehicle Repairs &amp; Maintenance</t>
  </si>
  <si>
    <t>Electronics Repairs &amp; Maintenance</t>
  </si>
  <si>
    <t>Plumbing Repairs &amp; Maintenance</t>
  </si>
  <si>
    <t>Roof Repairs and Maintenance</t>
  </si>
  <si>
    <t>Other Repairs and Maintenance</t>
  </si>
  <si>
    <t>Land or Building Rental</t>
  </si>
  <si>
    <t>Equipment or Vehicle Rental</t>
  </si>
  <si>
    <t>Portable Classroom Rental</t>
  </si>
  <si>
    <t>Storage Container Rental</t>
  </si>
  <si>
    <t>Machinery Rental</t>
  </si>
  <si>
    <t>Construction Services</t>
  </si>
  <si>
    <t>Construction - Masonry</t>
  </si>
  <si>
    <t>Construction - Carpentry</t>
  </si>
  <si>
    <t>Other Purchased Property Services</t>
  </si>
  <si>
    <t>Asphalt Resurfacing/Stripping</t>
  </si>
  <si>
    <t>Bus Tokens - Public Conveyance</t>
  </si>
  <si>
    <t>Contracted Bus Services</t>
  </si>
  <si>
    <t>Contracted Bus Maintenance Services</t>
  </si>
  <si>
    <t>Pupil Transportation Insurance</t>
  </si>
  <si>
    <t>Property Insurance</t>
  </si>
  <si>
    <t>Fleet Insurance</t>
  </si>
  <si>
    <t>General Liability Insurance</t>
  </si>
  <si>
    <t>Legal Liability Insurance</t>
  </si>
  <si>
    <t>Other Insurance</t>
  </si>
  <si>
    <t>Postage</t>
  </si>
  <si>
    <t>Telephone</t>
  </si>
  <si>
    <t>On-Line Network</t>
  </si>
  <si>
    <t>Cell Phone Services</t>
  </si>
  <si>
    <t>Pagers</t>
  </si>
  <si>
    <t>Radio Services</t>
  </si>
  <si>
    <t>Other Communications</t>
  </si>
  <si>
    <t>Other Advertising</t>
  </si>
  <si>
    <t>Posters</t>
  </si>
  <si>
    <t>Publications</t>
  </si>
  <si>
    <t>Project Specification Printing</t>
  </si>
  <si>
    <t>Other Printing</t>
  </si>
  <si>
    <t>Tuition - Kentucky LEA</t>
  </si>
  <si>
    <t>Tuition - Out-of-State LEA</t>
  </si>
  <si>
    <t>Tuition - Kentucky Intermediate Agency</t>
  </si>
  <si>
    <t xml:space="preserve">Tuition - Other  </t>
  </si>
  <si>
    <t>Travel - In District</t>
  </si>
  <si>
    <t>Travel - Out-of-District</t>
  </si>
  <si>
    <t>Travel - Hauling of Commodities</t>
  </si>
  <si>
    <t>Travel - Out-of-State</t>
  </si>
  <si>
    <t>Travel - Other</t>
  </si>
  <si>
    <t>Natural Gas</t>
  </si>
  <si>
    <t>Electricity</t>
  </si>
  <si>
    <t>Bottled Gas</t>
  </si>
  <si>
    <t>Fuel Oil</t>
  </si>
  <si>
    <t>Gasoline - Data required for Federal Reporting</t>
  </si>
  <si>
    <t>Diesel Fuel - Data Required for Federal Reporting</t>
  </si>
  <si>
    <t>Other</t>
  </si>
  <si>
    <t>Catering</t>
  </si>
  <si>
    <t>Group Sales</t>
  </si>
  <si>
    <t>Milk</t>
  </si>
  <si>
    <t>In-Service</t>
  </si>
  <si>
    <t>Vending (Food Service)</t>
  </si>
  <si>
    <t>Library Books</t>
  </si>
  <si>
    <t>Periodicals and Newspapers</t>
  </si>
  <si>
    <t>Supplemental Books, Study Guides and Curriculum</t>
  </si>
  <si>
    <t>Audio Visual Materials</t>
  </si>
  <si>
    <t>Reference Materials</t>
  </si>
  <si>
    <t>Binding and Repairs</t>
  </si>
  <si>
    <t>Lubricants</t>
  </si>
  <si>
    <t>Tires and Tubes</t>
  </si>
  <si>
    <t>Repair Parts</t>
  </si>
  <si>
    <t>Other Transportation Maintenance &amp; Repairs</t>
  </si>
  <si>
    <t>Other Student Activities</t>
  </si>
  <si>
    <t>Welfare Spending (Food, Clothing, Utilities, etc.)</t>
  </si>
  <si>
    <t>Other Supplies and Materials</t>
  </si>
  <si>
    <t>Health Supplies</t>
  </si>
  <si>
    <t>Flooring Supplies</t>
  </si>
  <si>
    <t>Equipment Supplies</t>
  </si>
  <si>
    <t>Furniture &amp; Fixtures Supplies</t>
  </si>
  <si>
    <t>Lawn &amp; Landscaping Supplies</t>
  </si>
  <si>
    <t>Vehicles</t>
  </si>
  <si>
    <t>Furniture and Fixtures</t>
  </si>
  <si>
    <t>Other Administrative Equipment</t>
  </si>
  <si>
    <t>Diplomas and Graduation Expenditures</t>
  </si>
  <si>
    <t>Parent Involvement Meetings</t>
  </si>
  <si>
    <t>Uniforms</t>
  </si>
  <si>
    <t>Field Trips - Instructional</t>
  </si>
  <si>
    <t>Other Student Travel</t>
  </si>
  <si>
    <t>Student Wages</t>
  </si>
  <si>
    <t>Student Liability Insurance</t>
  </si>
  <si>
    <t>Field Trips - Non-Instructional</t>
  </si>
  <si>
    <t>Code</t>
  </si>
  <si>
    <t>Description</t>
  </si>
  <si>
    <t>0130D</t>
  </si>
  <si>
    <t>0131D</t>
  </si>
  <si>
    <r>
      <t xml:space="preserve">NOTE: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If you need additional space for the explanation, attach additional pages</t>
    </r>
    <r>
      <rPr>
        <sz val="10"/>
        <rFont val="Arial"/>
        <family val="2"/>
      </rPr>
      <t>.</t>
    </r>
  </si>
  <si>
    <t>Annual Budget</t>
  </si>
  <si>
    <t>Workers' Compensation Insurance</t>
  </si>
  <si>
    <t>Tuition - Private School</t>
  </si>
  <si>
    <t>Other Health Care Benefits/COBRA</t>
  </si>
  <si>
    <t>On-Behalf Payments</t>
  </si>
  <si>
    <t>Construction - Mechanical</t>
  </si>
  <si>
    <t>Construction - Electrical</t>
  </si>
  <si>
    <t>Construction - Plumbing</t>
  </si>
  <si>
    <t>Construction - Other</t>
  </si>
  <si>
    <t>NOT RECOMMENDED TO USE</t>
  </si>
  <si>
    <t>Reimbursements</t>
  </si>
  <si>
    <t>0110D</t>
  </si>
  <si>
    <t>Certified Services - (Contract) Coordinators</t>
  </si>
  <si>
    <t>Classified Salaries Coordinators</t>
  </si>
  <si>
    <t>Other Classified Pay Coordiantor</t>
  </si>
  <si>
    <t>KY Ret Sys (KRS) Health Insurance</t>
  </si>
  <si>
    <t>Other Employee Retirement</t>
  </si>
  <si>
    <t>Meal Reimbursements Taxable Portion</t>
  </si>
  <si>
    <t>Federally Funded Health Care Benefits</t>
  </si>
  <si>
    <t>Federally Funded Life Insurance Benefits</t>
  </si>
  <si>
    <t>Federally Funded State Administration Fee</t>
  </si>
  <si>
    <t>Federally Funded Flexible Spending Benefits</t>
  </si>
  <si>
    <t>Tax Collection Services</t>
  </si>
  <si>
    <t>Registration Fees</t>
  </si>
  <si>
    <t>Other Professional Training &amp; Development Services</t>
  </si>
  <si>
    <t xml:space="preserve">Legal Services                                                           </t>
  </si>
  <si>
    <t xml:space="preserve">Financial Services                                                         </t>
  </si>
  <si>
    <t xml:space="preserve">Medical Services   </t>
  </si>
  <si>
    <t xml:space="preserve">Architectural and Engineering Services                                </t>
  </si>
  <si>
    <t xml:space="preserve">Security Services                                                     </t>
  </si>
  <si>
    <t xml:space="preserve">Other Professional Services    </t>
  </si>
  <si>
    <t xml:space="preserve">Data Processing and Coding Services                                        </t>
  </si>
  <si>
    <t xml:space="preserve">Other Technical Services                                                      </t>
  </si>
  <si>
    <r>
      <t>Water</t>
    </r>
    <r>
      <rPr>
        <strike/>
        <sz val="9"/>
        <rFont val="Times New Roman"/>
        <family val="1"/>
      </rPr>
      <t>/</t>
    </r>
    <r>
      <rPr>
        <sz val="9"/>
        <rFont val="Times New Roman"/>
        <family val="1"/>
      </rPr>
      <t xml:space="preserve">Sewage     </t>
    </r>
  </si>
  <si>
    <t xml:space="preserve">Sewage                                                                     </t>
  </si>
  <si>
    <t xml:space="preserve">Other Utilities                                                            </t>
  </si>
  <si>
    <t xml:space="preserve">Laundry/Dry Cleaning Services           </t>
  </si>
  <si>
    <t xml:space="preserve">Non-Technology-Related Repairs &amp; Maintenance    </t>
  </si>
  <si>
    <r>
      <t xml:space="preserve">Technology-Related Repairs &amp; Maintenance </t>
    </r>
  </si>
  <si>
    <t xml:space="preserve">Building Repairs &amp; Maintenance     </t>
  </si>
  <si>
    <t xml:space="preserve">Rentals of Computers &amp; Related Equipment  </t>
  </si>
  <si>
    <r>
      <t xml:space="preserve">Copier Rental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</si>
  <si>
    <t xml:space="preserve">Other Rental                                                               </t>
  </si>
  <si>
    <t>Asbestos Removal</t>
  </si>
  <si>
    <t>Fencing Repair/Maintenance Services</t>
  </si>
  <si>
    <t>Transportation - Purchased from another Ky. School District</t>
  </si>
  <si>
    <t>Transportation  - Purchased from Out-of-State School District</t>
  </si>
  <si>
    <t>Stud Transp Purch Oth Srcs</t>
  </si>
  <si>
    <t>Fidelity Insurance</t>
  </si>
  <si>
    <t xml:space="preserve">Cable TV                                                                   </t>
  </si>
  <si>
    <t>Shipping/Delivery/Freight Services</t>
  </si>
  <si>
    <t>Radio and Television Advertising</t>
  </si>
  <si>
    <t>Newspaper Advertising</t>
  </si>
  <si>
    <t>Tuition - Other Intermediate Agency</t>
  </si>
  <si>
    <t>Travel --Meals</t>
  </si>
  <si>
    <t>Travel --Hotels</t>
  </si>
  <si>
    <t xml:space="preserve">Svc Prch Ant Dst/Ed Ay W/IN St </t>
  </si>
  <si>
    <t>Svc Prch Ath Dst Ed Agy Out ST</t>
  </si>
  <si>
    <t xml:space="preserve">General Supplies   </t>
  </si>
  <si>
    <t>Food Non Instructional Non Food Service</t>
  </si>
  <si>
    <t>Food Instructional Non Food Service</t>
  </si>
  <si>
    <t>Coal</t>
  </si>
  <si>
    <t>Alternative Fuels</t>
  </si>
  <si>
    <t>Textbook&amp; Other Instructional Materials Data Required for State Reporting</t>
  </si>
  <si>
    <t>Supplies-Technology Related</t>
  </si>
  <si>
    <t>Buildings</t>
  </si>
  <si>
    <t xml:space="preserve">Machinery   </t>
  </si>
  <si>
    <t xml:space="preserve">Technology-Related Hardware   </t>
  </si>
  <si>
    <t xml:space="preserve">Technology Software   </t>
  </si>
  <si>
    <t xml:space="preserve">Instructional Equipment                                                                                                 </t>
  </si>
  <si>
    <t xml:space="preserve">Other Equipment               </t>
  </si>
  <si>
    <t xml:space="preserve">Dues &amp; Fees  </t>
  </si>
  <si>
    <t xml:space="preserve">Permits                                                                    </t>
  </si>
  <si>
    <t>Merchandise for Re-Sale - Student Activity</t>
  </si>
  <si>
    <t>Personal Services - Student Activity</t>
  </si>
  <si>
    <t>Fees and Registrations- Student Activity</t>
  </si>
  <si>
    <t>Awards- Student Activity</t>
  </si>
  <si>
    <t>Organization Supplies- Student Activity</t>
  </si>
  <si>
    <t>Scholarships- Student Activity</t>
  </si>
  <si>
    <t>INVALID CODE (see 0616 and 0617)</t>
  </si>
  <si>
    <t>Travel</t>
  </si>
  <si>
    <t>Employer Social Security</t>
  </si>
  <si>
    <t>Employer Retirement Contribution</t>
  </si>
  <si>
    <t>Unemployment Insurance</t>
  </si>
  <si>
    <t>Drug Testing - INVALID CODE</t>
  </si>
  <si>
    <t xml:space="preserve">Auditing Services - INVALID CODE                                                </t>
  </si>
  <si>
    <t>Ky. Teachers Retirement System (KTRS)</t>
  </si>
  <si>
    <t>Center allocation based on the number of free lunch students on the FY 13 Continuation Coversheet</t>
  </si>
  <si>
    <t xml:space="preserve">Center Allocation </t>
  </si>
  <si>
    <t>Elizabethtown Independent</t>
  </si>
  <si>
    <t>Etown YSC</t>
  </si>
  <si>
    <t>Full time coordinator (240 days, 7.5 hrs., day) and % of secretary (FRC and YSC share secretary)</t>
  </si>
  <si>
    <t>rate is 6.2%</t>
  </si>
  <si>
    <t>rate is 1.45% after retirement</t>
  </si>
  <si>
    <t>rate is .50% (for coordinator)</t>
  </si>
  <si>
    <t>rate is 19.55% (secretary)</t>
  </si>
  <si>
    <t>1% of first $6000 of salary (calendar year)</t>
  </si>
  <si>
    <t>rate is .47%</t>
  </si>
  <si>
    <t>for state FRYSC training conferences</t>
  </si>
  <si>
    <t>Covers phone and fax lines</t>
  </si>
  <si>
    <t>Travel for professional development, FRYSC Regional and State meetings</t>
  </si>
  <si>
    <t>Office supplies used in general operation of center, including copies, print cartridges, etc.</t>
  </si>
  <si>
    <t>Supplies needed for student and parent activities</t>
  </si>
  <si>
    <t>For business mailings and student and parent info mailings</t>
  </si>
  <si>
    <t>For local newspaper to keep up with resources, etc. that are offered for families in need</t>
  </si>
  <si>
    <t>This will fund menatal health providers, parent educators, and any speaker fees for programs on pertinent topics for students and families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</si>
</sst>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mmmm\ d\,\ yyyy"/>
    <numFmt numFmtId="169" formatCode="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trike/>
      <sz val="9"/>
      <name val="Times New Roman"/>
      <family val="1"/>
    </font>
    <font>
      <sz val="8"/>
      <color indexed="12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42" applyNumberFormat="1" applyFont="1" applyBorder="1" applyAlignment="1">
      <alignment/>
    </xf>
    <xf numFmtId="7" fontId="0" fillId="0" borderId="0" xfId="0" applyNumberFormat="1" applyBorder="1" applyAlignment="1">
      <alignment horizontal="left"/>
    </xf>
    <xf numFmtId="0" fontId="4" fillId="33" borderId="10" xfId="0" applyFont="1" applyFill="1" applyBorder="1" applyAlignment="1">
      <alignment/>
    </xf>
    <xf numFmtId="7" fontId="0" fillId="0" borderId="10" xfId="0" applyNumberFormat="1" applyBorder="1" applyAlignment="1">
      <alignment horizontal="left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 horizontal="center"/>
      <protection locked="0"/>
    </xf>
    <xf numFmtId="167" fontId="0" fillId="0" borderId="10" xfId="42" applyNumberFormat="1" applyFont="1" applyBorder="1" applyAlignment="1" applyProtection="1">
      <alignment/>
      <protection locked="0"/>
    </xf>
    <xf numFmtId="167" fontId="1" fillId="0" borderId="18" xfId="0" applyNumberFormat="1" applyFont="1" applyBorder="1" applyAlignment="1">
      <alignment horizontal="left"/>
    </xf>
    <xf numFmtId="167" fontId="1" fillId="0" borderId="18" xfId="0" applyNumberFormat="1" applyFont="1" applyBorder="1" applyAlignment="1" quotePrefix="1">
      <alignment horizontal="left"/>
    </xf>
    <xf numFmtId="49" fontId="0" fillId="0" borderId="0" xfId="0" applyNumberFormat="1" applyFont="1" applyFill="1" applyAlignment="1">
      <alignment/>
    </xf>
    <xf numFmtId="169" fontId="0" fillId="0" borderId="1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33" borderId="0" xfId="0" applyFont="1" applyFill="1" applyAlignment="1" applyProtection="1">
      <alignment vertical="top" wrapText="1"/>
      <protection locked="0"/>
    </xf>
    <xf numFmtId="0" fontId="7" fillId="33" borderId="17" xfId="0" applyFont="1" applyFill="1" applyBorder="1" applyAlignment="1" applyProtection="1">
      <alignment vertical="top" wrapText="1"/>
      <protection locked="0"/>
    </xf>
    <xf numFmtId="0" fontId="1" fillId="34" borderId="14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169" fontId="1" fillId="34" borderId="14" xfId="0" applyNumberFormat="1" applyFont="1" applyFill="1" applyBorder="1" applyAlignment="1">
      <alignment horizontal="left"/>
    </xf>
    <xf numFmtId="169" fontId="1" fillId="34" borderId="17" xfId="0" applyNumberFormat="1" applyFont="1" applyFill="1" applyBorder="1" applyAlignment="1">
      <alignment horizontal="left"/>
    </xf>
    <xf numFmtId="169" fontId="1" fillId="34" borderId="18" xfId="0" applyNumberFormat="1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167" fontId="0" fillId="0" borderId="2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17" xfId="0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tabSelected="1" zoomScalePageLayoutView="0" workbookViewId="0" topLeftCell="A1">
      <selection activeCell="H22" sqref="H22"/>
    </sheetView>
  </sheetViews>
  <sheetFormatPr defaultColWidth="9.140625" defaultRowHeight="12.75"/>
  <cols>
    <col min="1" max="1" width="17.28125" style="0" customWidth="1"/>
    <col min="6" max="7" width="15.7109375" style="0" customWidth="1"/>
    <col min="8" max="8" width="23.7109375" style="0" customWidth="1"/>
  </cols>
  <sheetData>
    <row r="1" spans="1:8" ht="18" customHeight="1">
      <c r="A1" s="34" t="s">
        <v>3</v>
      </c>
      <c r="B1" s="35"/>
      <c r="C1" s="35" t="s">
        <v>4</v>
      </c>
      <c r="D1" s="35"/>
      <c r="E1" s="42"/>
      <c r="F1" s="35" t="s">
        <v>232</v>
      </c>
      <c r="G1" s="41"/>
      <c r="H1" s="9"/>
    </row>
    <row r="2" spans="1:8" ht="18.75" customHeight="1">
      <c r="A2" s="36" t="s">
        <v>233</v>
      </c>
      <c r="B2" s="37"/>
      <c r="C2" s="20"/>
      <c r="D2" s="20" t="s">
        <v>234</v>
      </c>
      <c r="E2" s="21"/>
      <c r="F2" s="39">
        <v>78637.5</v>
      </c>
      <c r="G2" s="40"/>
      <c r="H2" s="10"/>
    </row>
    <row r="3" spans="1:8" ht="18.75" customHeight="1">
      <c r="A3" s="43" t="s">
        <v>231</v>
      </c>
      <c r="B3" s="44"/>
      <c r="C3" s="44"/>
      <c r="D3" s="44"/>
      <c r="E3" s="44"/>
      <c r="F3" s="44"/>
      <c r="G3" s="44"/>
      <c r="H3" s="10"/>
    </row>
    <row r="4" spans="1:7" ht="12.75">
      <c r="A4" s="38"/>
      <c r="B4" s="38"/>
      <c r="C4" s="38"/>
      <c r="D4" s="38"/>
      <c r="E4" s="38"/>
      <c r="F4" s="38"/>
      <c r="G4" s="38"/>
    </row>
    <row r="5" spans="1:8" ht="12.75" customHeight="1">
      <c r="A5" s="1" t="s">
        <v>0</v>
      </c>
      <c r="B5" s="31" t="s">
        <v>1</v>
      </c>
      <c r="C5" s="32"/>
      <c r="D5" s="32"/>
      <c r="E5" s="32"/>
      <c r="F5" s="33"/>
      <c r="G5" s="1" t="s">
        <v>144</v>
      </c>
      <c r="H5" s="9"/>
    </row>
    <row r="6" spans="1:8" ht="18" customHeight="1">
      <c r="A6" s="27">
        <v>130</v>
      </c>
      <c r="B6" s="45" t="str">
        <f>LOOKUP(A6,OBJECT!A:A,OBJECT!B:B)</f>
        <v>Classified Salaries</v>
      </c>
      <c r="C6" s="46"/>
      <c r="D6" s="46"/>
      <c r="E6" s="46"/>
      <c r="F6" s="47"/>
      <c r="G6" s="23">
        <v>71633</v>
      </c>
      <c r="H6" s="11"/>
    </row>
    <row r="7" spans="1:8" ht="18" customHeight="1">
      <c r="A7" s="22">
        <v>221</v>
      </c>
      <c r="B7" s="45" t="str">
        <f>LOOKUP(A7,OBJECT!A:A,OBJECT!B:B)</f>
        <v>Employer FICA Contribution</v>
      </c>
      <c r="C7" s="46"/>
      <c r="D7" s="46"/>
      <c r="E7" s="46"/>
      <c r="F7" s="47"/>
      <c r="G7" s="23">
        <v>260</v>
      </c>
      <c r="H7" s="11"/>
    </row>
    <row r="8" spans="1:8" ht="18" customHeight="1">
      <c r="A8" s="27">
        <v>222</v>
      </c>
      <c r="B8" s="45" t="str">
        <f>LOOKUP(A8,OBJECT!A:A,OBJECT!B:B)</f>
        <v>Employer Medicare Contribution</v>
      </c>
      <c r="C8" s="46"/>
      <c r="D8" s="46"/>
      <c r="E8" s="46"/>
      <c r="F8" s="47"/>
      <c r="G8" s="23">
        <v>1038</v>
      </c>
      <c r="H8" s="11"/>
    </row>
    <row r="9" spans="1:8" ht="18" customHeight="1">
      <c r="A9" s="22">
        <v>231</v>
      </c>
      <c r="B9" s="45" t="str">
        <f>LOOKUP(A9,OBJECT!A:A,OBJECT!B:B)</f>
        <v>Ky. Teachers Retirement System (KTRS)</v>
      </c>
      <c r="C9" s="46"/>
      <c r="D9" s="46"/>
      <c r="E9" s="46"/>
      <c r="F9" s="47"/>
      <c r="G9" s="23">
        <v>337</v>
      </c>
      <c r="H9" s="11"/>
    </row>
    <row r="10" spans="1:8" ht="18" customHeight="1">
      <c r="A10" s="22">
        <v>232</v>
      </c>
      <c r="B10" s="45" t="str">
        <f>LOOKUP(A10,OBJECT!A:A,OBJECT!B:B)</f>
        <v>County Employees Retirement System (CERS)</v>
      </c>
      <c r="C10" s="46"/>
      <c r="D10" s="46"/>
      <c r="E10" s="46"/>
      <c r="F10" s="47"/>
      <c r="G10" s="23">
        <v>821</v>
      </c>
      <c r="H10" s="11"/>
    </row>
    <row r="11" spans="1:8" ht="18" customHeight="1">
      <c r="A11" s="22">
        <v>253</v>
      </c>
      <c r="B11" s="45" t="str">
        <f>LOOKUP(A11,OBJECT!A:A,OBJECT!B:B)</f>
        <v>KSBA Unemployment Insurance</v>
      </c>
      <c r="C11" s="46"/>
      <c r="D11" s="46"/>
      <c r="E11" s="46"/>
      <c r="F11" s="47"/>
      <c r="G11" s="23">
        <v>120</v>
      </c>
      <c r="H11" s="11"/>
    </row>
    <row r="12" spans="1:8" ht="18" customHeight="1">
      <c r="A12" s="22">
        <v>260</v>
      </c>
      <c r="B12" s="45" t="str">
        <f>LOOKUP(A12,OBJECT!A:A,OBJECT!B:B)</f>
        <v>Workers' Compensation Insurance</v>
      </c>
      <c r="C12" s="46"/>
      <c r="D12" s="46"/>
      <c r="E12" s="46"/>
      <c r="F12" s="47"/>
      <c r="G12" s="23">
        <v>336</v>
      </c>
      <c r="H12" s="11"/>
    </row>
    <row r="13" spans="1:8" ht="18" customHeight="1">
      <c r="A13" s="22">
        <v>338</v>
      </c>
      <c r="B13" s="45" t="str">
        <f>LOOKUP(A13,OBJECT!A:A,OBJECT!B:B)</f>
        <v>Registration Fees</v>
      </c>
      <c r="C13" s="46"/>
      <c r="D13" s="46"/>
      <c r="E13" s="46"/>
      <c r="F13" s="47"/>
      <c r="G13" s="23">
        <v>250</v>
      </c>
      <c r="H13" s="11"/>
    </row>
    <row r="14" spans="1:8" ht="18" customHeight="1">
      <c r="A14" s="22">
        <v>349</v>
      </c>
      <c r="B14" s="45" t="str">
        <f>LOOKUP(A14,OBJECT!A:A,OBJECT!B:B)</f>
        <v>Other Professional Services    </v>
      </c>
      <c r="C14" s="46"/>
      <c r="D14" s="46"/>
      <c r="E14" s="46"/>
      <c r="F14" s="47"/>
      <c r="G14" s="23">
        <v>2982.5</v>
      </c>
      <c r="H14" s="11"/>
    </row>
    <row r="15" spans="1:8" ht="18" customHeight="1">
      <c r="A15" s="22">
        <v>532</v>
      </c>
      <c r="B15" s="45" t="str">
        <f>LOOKUP(A15,OBJECT!A:A,OBJECT!B:B)</f>
        <v>Telephone</v>
      </c>
      <c r="C15" s="46"/>
      <c r="D15" s="46"/>
      <c r="E15" s="46"/>
      <c r="F15" s="47"/>
      <c r="G15" s="23">
        <v>125</v>
      </c>
      <c r="H15" s="11"/>
    </row>
    <row r="16" spans="1:8" ht="18" customHeight="1">
      <c r="A16" s="22">
        <v>582</v>
      </c>
      <c r="B16" s="45" t="str">
        <f>LOOKUP(A16,OBJECT!A:A,OBJECT!B:B)</f>
        <v>Travel - Out-of-District</v>
      </c>
      <c r="C16" s="46"/>
      <c r="D16" s="46"/>
      <c r="E16" s="46"/>
      <c r="F16" s="47"/>
      <c r="G16" s="23">
        <v>200</v>
      </c>
      <c r="H16" s="11"/>
    </row>
    <row r="17" spans="1:8" ht="18" customHeight="1">
      <c r="A17" s="22">
        <v>610</v>
      </c>
      <c r="B17" s="45" t="str">
        <f>LOOKUP(A17,OBJECT!A:A,OBJECT!B:B)</f>
        <v>General Supplies   </v>
      </c>
      <c r="C17" s="46"/>
      <c r="D17" s="46"/>
      <c r="E17" s="46"/>
      <c r="F17" s="47"/>
      <c r="G17" s="23">
        <v>200</v>
      </c>
      <c r="H17" s="11"/>
    </row>
    <row r="18" spans="1:8" ht="18" customHeight="1">
      <c r="A18" s="22">
        <v>679</v>
      </c>
      <c r="B18" s="45" t="str">
        <f>LOOKUP(A18,OBJECT!A:A,OBJECT!B:B)</f>
        <v>Other Student Activities</v>
      </c>
      <c r="C18" s="46"/>
      <c r="D18" s="46"/>
      <c r="E18" s="46"/>
      <c r="F18" s="47"/>
      <c r="G18" s="23">
        <v>200</v>
      </c>
      <c r="H18" s="11"/>
    </row>
    <row r="19" spans="1:8" ht="18" customHeight="1">
      <c r="A19" s="22">
        <v>531</v>
      </c>
      <c r="B19" s="45" t="str">
        <f>LOOKUP(A19,OBJECT!A:A,OBJECT!B:B)</f>
        <v>Postage</v>
      </c>
      <c r="C19" s="46"/>
      <c r="D19" s="46"/>
      <c r="E19" s="46"/>
      <c r="F19" s="47"/>
      <c r="G19" s="23">
        <v>75</v>
      </c>
      <c r="H19" s="11"/>
    </row>
    <row r="20" spans="1:8" ht="18" customHeight="1">
      <c r="A20" s="22">
        <v>642</v>
      </c>
      <c r="B20" s="45" t="str">
        <f>LOOKUP(A20,OBJECT!A:A,OBJECT!B:B)</f>
        <v>Periodicals and Newspapers</v>
      </c>
      <c r="C20" s="46"/>
      <c r="D20" s="46"/>
      <c r="E20" s="46"/>
      <c r="F20" s="47"/>
      <c r="G20" s="23">
        <v>60</v>
      </c>
      <c r="H20" s="11"/>
    </row>
    <row r="21" spans="1:8" ht="18" customHeight="1">
      <c r="A21" s="22"/>
      <c r="B21" s="45">
        <f>LOOKUP(A21,OBJECT!A:A,OBJECT!B:B)</f>
        <v>0</v>
      </c>
      <c r="C21" s="46"/>
      <c r="D21" s="46"/>
      <c r="E21" s="46"/>
      <c r="F21" s="47"/>
      <c r="G21" s="23">
        <v>0</v>
      </c>
      <c r="H21" s="11"/>
    </row>
    <row r="22" spans="1:8" ht="18" customHeight="1">
      <c r="A22" s="22"/>
      <c r="B22" s="45">
        <f>LOOKUP(A22,OBJECT!A:A,OBJECT!B:B)</f>
        <v>0</v>
      </c>
      <c r="C22" s="46"/>
      <c r="D22" s="46"/>
      <c r="E22" s="46"/>
      <c r="F22" s="47"/>
      <c r="G22" s="23">
        <v>0</v>
      </c>
      <c r="H22" s="11"/>
    </row>
    <row r="23" spans="1:8" ht="18" customHeight="1">
      <c r="A23" s="22"/>
      <c r="B23" s="45">
        <f>LOOKUP(A23,OBJECT!A:A,OBJECT!B:B)</f>
        <v>0</v>
      </c>
      <c r="C23" s="46"/>
      <c r="D23" s="46"/>
      <c r="E23" s="46"/>
      <c r="F23" s="47"/>
      <c r="G23" s="23">
        <v>0</v>
      </c>
      <c r="H23" s="11"/>
    </row>
    <row r="24" spans="1:8" ht="18" customHeight="1">
      <c r="A24" s="22"/>
      <c r="B24" s="45">
        <f>LOOKUP(A24,OBJECT!A:A,OBJECT!B:B)</f>
        <v>0</v>
      </c>
      <c r="C24" s="46"/>
      <c r="D24" s="46"/>
      <c r="E24" s="46"/>
      <c r="F24" s="47"/>
      <c r="G24" s="23">
        <v>0</v>
      </c>
      <c r="H24" s="11"/>
    </row>
    <row r="25" spans="1:8" ht="18" customHeight="1">
      <c r="A25" s="22"/>
      <c r="B25" s="45">
        <f>LOOKUP(A25,OBJECT!A:A,OBJECT!B:B)</f>
        <v>0</v>
      </c>
      <c r="C25" s="46"/>
      <c r="D25" s="46"/>
      <c r="E25" s="46"/>
      <c r="F25" s="47"/>
      <c r="G25" s="23">
        <v>0</v>
      </c>
      <c r="H25" s="11"/>
    </row>
    <row r="26" spans="1:8" ht="18" customHeight="1">
      <c r="A26" s="22"/>
      <c r="B26" s="45">
        <f>LOOKUP(A26,OBJECT!A:A,OBJECT!B:B)</f>
        <v>0</v>
      </c>
      <c r="C26" s="46"/>
      <c r="D26" s="46"/>
      <c r="E26" s="46"/>
      <c r="F26" s="47"/>
      <c r="G26" s="23">
        <v>0</v>
      </c>
      <c r="H26" s="11"/>
    </row>
    <row r="27" spans="1:8" ht="18" customHeight="1">
      <c r="A27" s="22"/>
      <c r="B27" s="45">
        <f>LOOKUP(A27,OBJECT!A:A,OBJECT!B:B)</f>
        <v>0</v>
      </c>
      <c r="C27" s="46"/>
      <c r="D27" s="46"/>
      <c r="E27" s="46"/>
      <c r="F27" s="47"/>
      <c r="G27" s="23">
        <v>0</v>
      </c>
      <c r="H27" s="11"/>
    </row>
    <row r="28" spans="1:8" ht="18" customHeight="1">
      <c r="A28" s="22"/>
      <c r="B28" s="45">
        <f>LOOKUP(A28,OBJECT!A:A,OBJECT!B:B)</f>
        <v>0</v>
      </c>
      <c r="C28" s="46"/>
      <c r="D28" s="46"/>
      <c r="E28" s="46"/>
      <c r="F28" s="47"/>
      <c r="G28" s="23">
        <v>0</v>
      </c>
      <c r="H28" s="11"/>
    </row>
    <row r="29" spans="1:8" ht="18" customHeight="1">
      <c r="A29" s="22"/>
      <c r="B29" s="45">
        <f>LOOKUP(A29,OBJECT!A:A,OBJECT!B:B)</f>
        <v>0</v>
      </c>
      <c r="C29" s="46"/>
      <c r="D29" s="46"/>
      <c r="E29" s="46"/>
      <c r="F29" s="47"/>
      <c r="G29" s="23">
        <v>0</v>
      </c>
      <c r="H29" s="11"/>
    </row>
    <row r="30" spans="1:8" ht="18" customHeight="1">
      <c r="A30" s="22"/>
      <c r="B30" s="45">
        <f>LOOKUP(A30,OBJECT!A:A,OBJECT!B:B)</f>
        <v>0</v>
      </c>
      <c r="C30" s="46"/>
      <c r="D30" s="46"/>
      <c r="E30" s="46"/>
      <c r="F30" s="47"/>
      <c r="G30" s="23">
        <v>0</v>
      </c>
      <c r="H30" s="11"/>
    </row>
    <row r="31" spans="1:8" ht="18" customHeight="1">
      <c r="A31" s="22"/>
      <c r="B31" s="45">
        <f>LOOKUP(A31,OBJECT!A:A,OBJECT!B:B)</f>
        <v>0</v>
      </c>
      <c r="C31" s="46"/>
      <c r="D31" s="46"/>
      <c r="E31" s="46"/>
      <c r="F31" s="47"/>
      <c r="G31" s="23">
        <v>0</v>
      </c>
      <c r="H31" s="11"/>
    </row>
    <row r="32" spans="1:8" ht="18" customHeight="1">
      <c r="A32" s="22"/>
      <c r="B32" s="45">
        <f>LOOKUP(A32,OBJECT!A:A,OBJECT!B:B)</f>
        <v>0</v>
      </c>
      <c r="C32" s="46"/>
      <c r="D32" s="46"/>
      <c r="E32" s="46"/>
      <c r="F32" s="47"/>
      <c r="G32" s="23">
        <v>0</v>
      </c>
      <c r="H32" s="11"/>
    </row>
    <row r="33" spans="1:8" ht="18" customHeight="1">
      <c r="A33" s="22"/>
      <c r="B33" s="45">
        <f>LOOKUP(A33,OBJECT!A:A,OBJECT!B:B)</f>
        <v>0</v>
      </c>
      <c r="C33" s="46"/>
      <c r="D33" s="46"/>
      <c r="E33" s="46"/>
      <c r="F33" s="47"/>
      <c r="G33" s="23">
        <v>0</v>
      </c>
      <c r="H33" s="11"/>
    </row>
    <row r="34" spans="1:8" ht="18" customHeight="1">
      <c r="A34" s="22"/>
      <c r="B34" s="45">
        <f>LOOKUP(A34,OBJECT!A:A,OBJECT!B:B)</f>
        <v>0</v>
      </c>
      <c r="C34" s="46"/>
      <c r="D34" s="46"/>
      <c r="E34" s="46"/>
      <c r="F34" s="47"/>
      <c r="G34" s="23">
        <v>0</v>
      </c>
      <c r="H34" s="11"/>
    </row>
    <row r="35" spans="1:8" ht="18" customHeight="1">
      <c r="A35" s="22"/>
      <c r="B35" s="45">
        <f>LOOKUP(A35,OBJECT!A:A,OBJECT!B:B)</f>
        <v>0</v>
      </c>
      <c r="C35" s="46"/>
      <c r="D35" s="46"/>
      <c r="E35" s="46"/>
      <c r="F35" s="47"/>
      <c r="G35" s="23">
        <v>0</v>
      </c>
      <c r="H35" s="11"/>
    </row>
    <row r="36" spans="1:8" ht="18" customHeight="1">
      <c r="A36" s="13"/>
      <c r="B36" s="2"/>
      <c r="C36" s="3"/>
      <c r="D36" s="4"/>
      <c r="E36" s="5" t="s">
        <v>2</v>
      </c>
      <c r="F36" s="14">
        <f>SUM(F6:F35)</f>
        <v>0</v>
      </c>
      <c r="G36" s="14">
        <f>SUM(G6:G35)</f>
        <v>78637.5</v>
      </c>
      <c r="H36" s="12"/>
    </row>
  </sheetData>
  <sheetProtection selectLockedCells="1"/>
  <mergeCells count="38">
    <mergeCell ref="B34:F34"/>
    <mergeCell ref="B6:F6"/>
    <mergeCell ref="B7:F7"/>
    <mergeCell ref="B8:F8"/>
    <mergeCell ref="B9:F9"/>
    <mergeCell ref="B19:F19"/>
    <mergeCell ref="B20:F20"/>
    <mergeCell ref="B21:F21"/>
    <mergeCell ref="B22:F22"/>
    <mergeCell ref="B35:F35"/>
    <mergeCell ref="B29:F29"/>
    <mergeCell ref="B30:F30"/>
    <mergeCell ref="B31:F31"/>
    <mergeCell ref="B32:F32"/>
    <mergeCell ref="B33:F33"/>
    <mergeCell ref="B23:F23"/>
    <mergeCell ref="B28:F28"/>
    <mergeCell ref="B24:F24"/>
    <mergeCell ref="B25:F25"/>
    <mergeCell ref="B26:F26"/>
    <mergeCell ref="B27:F27"/>
    <mergeCell ref="B17:F17"/>
    <mergeCell ref="B18:F18"/>
    <mergeCell ref="B10:F10"/>
    <mergeCell ref="B11:F11"/>
    <mergeCell ref="B12:F12"/>
    <mergeCell ref="B13:F13"/>
    <mergeCell ref="B14:F14"/>
    <mergeCell ref="B15:F15"/>
    <mergeCell ref="B16:F16"/>
    <mergeCell ref="B5:F5"/>
    <mergeCell ref="A1:B1"/>
    <mergeCell ref="A2:B2"/>
    <mergeCell ref="A4:G4"/>
    <mergeCell ref="F2:G2"/>
    <mergeCell ref="F1:G1"/>
    <mergeCell ref="C1:E1"/>
    <mergeCell ref="A3:G3"/>
  </mergeCells>
  <printOptions horizontalCentered="1"/>
  <pageMargins left="0.75" right="0.75" top="1.25" bottom="0.75" header="0.5" footer="0.25"/>
  <pageSetup horizontalDpi="600" verticalDpi="600" orientation="portrait" r:id="rId1"/>
  <headerFooter alignWithMargins="0">
    <oddHeader>&amp;C&amp;"Arial,Bold"&amp;12Family Resource/Youth Services Centers
FY 13 Budget&amp;R&amp;12&amp;D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showZeros="0" zoomScalePageLayoutView="0" workbookViewId="0" topLeftCell="A68">
      <selection activeCell="A58" sqref="A58:L60"/>
    </sheetView>
  </sheetViews>
  <sheetFormatPr defaultColWidth="9.140625" defaultRowHeight="12.75"/>
  <cols>
    <col min="1" max="4" width="5.7109375" style="0" customWidth="1"/>
    <col min="5" max="5" width="5.57421875" style="0" customWidth="1"/>
    <col min="6" max="6" width="6.140625" style="0" customWidth="1"/>
    <col min="7" max="7" width="5.57421875" style="0" customWidth="1"/>
    <col min="8" max="8" width="3.8515625" style="0" customWidth="1"/>
    <col min="12" max="12" width="11.57421875" style="0" customWidth="1"/>
    <col min="14" max="14" width="12.421875" style="0" bestFit="1" customWidth="1"/>
  </cols>
  <sheetData>
    <row r="1" spans="1:12" ht="15.75">
      <c r="A1" s="60" t="s">
        <v>3</v>
      </c>
      <c r="B1" s="61"/>
      <c r="C1" s="44"/>
      <c r="D1" s="44"/>
      <c r="E1" s="44"/>
      <c r="F1" s="44"/>
      <c r="G1" s="44"/>
      <c r="H1" s="51"/>
      <c r="I1" s="60" t="s">
        <v>4</v>
      </c>
      <c r="J1" s="61"/>
      <c r="K1" s="44"/>
      <c r="L1" s="51"/>
    </row>
    <row r="2" spans="1:12" ht="15">
      <c r="A2" s="68" t="str">
        <f>'FY 13 Budget'!A2</f>
        <v>Elizabethtown Independent</v>
      </c>
      <c r="B2" s="69"/>
      <c r="C2" s="70"/>
      <c r="D2" s="70"/>
      <c r="E2" s="71"/>
      <c r="F2" s="71"/>
      <c r="G2" s="71"/>
      <c r="H2" s="72"/>
      <c r="I2" s="73">
        <f>'FY 13 Budget'!C2</f>
        <v>0</v>
      </c>
      <c r="J2" s="71"/>
      <c r="K2" s="71"/>
      <c r="L2" s="72"/>
    </row>
    <row r="3" spans="1:12" ht="15.75">
      <c r="A3" s="74"/>
      <c r="B3" s="44"/>
      <c r="C3" s="44"/>
      <c r="D3" s="44"/>
      <c r="E3" s="44"/>
      <c r="F3" s="44"/>
      <c r="G3" s="44"/>
      <c r="H3" s="51"/>
      <c r="I3" s="60" t="s">
        <v>5</v>
      </c>
      <c r="J3" s="61"/>
      <c r="K3" s="44"/>
      <c r="L3" s="51"/>
    </row>
    <row r="4" spans="1:12" ht="17.25" customHeight="1">
      <c r="A4" s="75"/>
      <c r="B4" s="76"/>
      <c r="C4" s="76"/>
      <c r="D4" s="76"/>
      <c r="E4" s="76"/>
      <c r="F4" s="76"/>
      <c r="G4" s="76"/>
      <c r="H4" s="77"/>
      <c r="I4" s="62">
        <f>SUM(L8+L14+L20+L26+L32+L38+L44+L50+L56+L62+L68+L74+L80+L86+L92+L98+L104+L110+L116+L122+L128+L134+L140+L146+L152+L158+L164+L170+L176+L182)</f>
        <v>78637.5</v>
      </c>
      <c r="J4" s="63"/>
      <c r="K4" s="63"/>
      <c r="L4" s="64"/>
    </row>
    <row r="5" spans="1:12" ht="12" customHeight="1">
      <c r="A5" s="78"/>
      <c r="B5" s="38"/>
      <c r="C5" s="38"/>
      <c r="D5" s="38"/>
      <c r="E5" s="38"/>
      <c r="F5" s="38"/>
      <c r="G5" s="38"/>
      <c r="H5" s="79"/>
      <c r="I5" s="65"/>
      <c r="J5" s="66"/>
      <c r="K5" s="66"/>
      <c r="L5" s="67"/>
    </row>
    <row r="6" spans="1:12" ht="24" customHeight="1">
      <c r="A6" s="48" t="s">
        <v>143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>
      <c r="A7" s="50" t="s">
        <v>6</v>
      </c>
      <c r="B7" s="44"/>
      <c r="C7" s="44"/>
      <c r="D7" s="51"/>
      <c r="E7" s="50" t="s">
        <v>7</v>
      </c>
      <c r="F7" s="44"/>
      <c r="G7" s="44"/>
      <c r="H7" s="44"/>
      <c r="I7" s="44"/>
      <c r="J7" s="51"/>
      <c r="K7" s="7" t="s">
        <v>8</v>
      </c>
      <c r="L7" s="8"/>
    </row>
    <row r="8" spans="1:12" ht="12.75">
      <c r="A8" s="57">
        <f>'FY 13 Budget'!A6</f>
        <v>130</v>
      </c>
      <c r="B8" s="58"/>
      <c r="C8" s="58"/>
      <c r="D8" s="59"/>
      <c r="E8" s="54" t="str">
        <f>LOOKUP(A8,OBJECT!A:A,OBJECT!B:B)</f>
        <v>Classified Salaries</v>
      </c>
      <c r="F8" s="55"/>
      <c r="G8" s="55"/>
      <c r="H8" s="55"/>
      <c r="I8" s="55"/>
      <c r="J8" s="56"/>
      <c r="K8" s="6" t="s">
        <v>9</v>
      </c>
      <c r="L8" s="24">
        <f>'FY 13 Budget'!G6</f>
        <v>71633</v>
      </c>
    </row>
    <row r="9" ht="12.75">
      <c r="A9" t="s">
        <v>10</v>
      </c>
    </row>
    <row r="10" spans="1:12" ht="12.75">
      <c r="A10" s="52" t="s">
        <v>235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25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.75">
      <c r="A13" s="50" t="s">
        <v>6</v>
      </c>
      <c r="B13" s="44"/>
      <c r="C13" s="44"/>
      <c r="D13" s="51"/>
      <c r="E13" s="50" t="s">
        <v>7</v>
      </c>
      <c r="F13" s="44"/>
      <c r="G13" s="44"/>
      <c r="H13" s="44"/>
      <c r="I13" s="44"/>
      <c r="J13" s="51"/>
      <c r="K13" s="7" t="s">
        <v>8</v>
      </c>
      <c r="L13" s="8"/>
    </row>
    <row r="14" spans="1:12" ht="12.75">
      <c r="A14" s="54">
        <f>'FY 13 Budget'!A7</f>
        <v>221</v>
      </c>
      <c r="B14" s="55"/>
      <c r="C14" s="55"/>
      <c r="D14" s="56"/>
      <c r="E14" s="54" t="str">
        <f>LOOKUP(A14,OBJECT!A:A,OBJECT!B:B)</f>
        <v>Employer FICA Contribution</v>
      </c>
      <c r="F14" s="55"/>
      <c r="G14" s="55"/>
      <c r="H14" s="55"/>
      <c r="I14" s="55"/>
      <c r="J14" s="56"/>
      <c r="K14" s="6" t="s">
        <v>9</v>
      </c>
      <c r="L14" s="25">
        <f>'FY 13 Budget'!G7</f>
        <v>260</v>
      </c>
    </row>
    <row r="15" ht="12.75">
      <c r="A15" t="s">
        <v>10</v>
      </c>
    </row>
    <row r="16" spans="1:12" ht="12.75">
      <c r="A16" s="52" t="s">
        <v>236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25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2.75">
      <c r="A19" s="50" t="s">
        <v>6</v>
      </c>
      <c r="B19" s="44"/>
      <c r="C19" s="44"/>
      <c r="D19" s="51"/>
      <c r="E19" s="50" t="s">
        <v>7</v>
      </c>
      <c r="F19" s="44"/>
      <c r="G19" s="44"/>
      <c r="H19" s="44"/>
      <c r="I19" s="44"/>
      <c r="J19" s="51"/>
      <c r="K19" s="7" t="s">
        <v>8</v>
      </c>
      <c r="L19" s="8"/>
    </row>
    <row r="20" spans="1:12" ht="12.75">
      <c r="A20" s="54">
        <f>'FY 13 Budget'!A8</f>
        <v>222</v>
      </c>
      <c r="B20" s="55"/>
      <c r="C20" s="55"/>
      <c r="D20" s="56"/>
      <c r="E20" s="54" t="str">
        <f>LOOKUP(A20,OBJECT!A:A,OBJECT!B:B)</f>
        <v>Employer Medicare Contribution</v>
      </c>
      <c r="F20" s="55"/>
      <c r="G20" s="55"/>
      <c r="H20" s="55"/>
      <c r="I20" s="55"/>
      <c r="J20" s="56"/>
      <c r="K20" s="6" t="s">
        <v>9</v>
      </c>
      <c r="L20" s="24">
        <f>'FY 13 Budget'!G8</f>
        <v>1038</v>
      </c>
    </row>
    <row r="21" ht="12.75">
      <c r="A21" t="s">
        <v>10</v>
      </c>
    </row>
    <row r="22" spans="1:12" ht="12.75">
      <c r="A22" s="52" t="s">
        <v>237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25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2" ht="12.75">
      <c r="A25" s="50" t="s">
        <v>6</v>
      </c>
      <c r="B25" s="44"/>
      <c r="C25" s="44"/>
      <c r="D25" s="51"/>
      <c r="E25" s="50" t="s">
        <v>7</v>
      </c>
      <c r="F25" s="44"/>
      <c r="G25" s="44"/>
      <c r="H25" s="44"/>
      <c r="I25" s="44"/>
      <c r="J25" s="51"/>
      <c r="K25" s="7" t="s">
        <v>8</v>
      </c>
      <c r="L25" s="8"/>
    </row>
    <row r="26" spans="1:12" ht="12.75">
      <c r="A26" s="54">
        <f>'FY 13 Budget'!A9</f>
        <v>231</v>
      </c>
      <c r="B26" s="55"/>
      <c r="C26" s="55"/>
      <c r="D26" s="56"/>
      <c r="E26" s="54" t="str">
        <f>LOOKUP(A26,OBJECT!A:A,OBJECT!B:B)</f>
        <v>Ky. Teachers Retirement System (KTRS)</v>
      </c>
      <c r="F26" s="55"/>
      <c r="G26" s="55"/>
      <c r="H26" s="55"/>
      <c r="I26" s="55"/>
      <c r="J26" s="56"/>
      <c r="K26" s="6" t="s">
        <v>9</v>
      </c>
      <c r="L26" s="24">
        <f>'FY 13 Budget'!G9</f>
        <v>337</v>
      </c>
    </row>
    <row r="27" ht="12.75">
      <c r="A27" t="s">
        <v>10</v>
      </c>
    </row>
    <row r="28" spans="1:12" ht="12.75">
      <c r="A28" s="52" t="s">
        <v>238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25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2.75">
      <c r="A31" s="50" t="s">
        <v>6</v>
      </c>
      <c r="B31" s="44"/>
      <c r="C31" s="44"/>
      <c r="D31" s="51"/>
      <c r="E31" s="50" t="s">
        <v>7</v>
      </c>
      <c r="F31" s="44"/>
      <c r="G31" s="44"/>
      <c r="H31" s="44"/>
      <c r="I31" s="44"/>
      <c r="J31" s="51"/>
      <c r="K31" s="7" t="s">
        <v>8</v>
      </c>
      <c r="L31" s="8"/>
    </row>
    <row r="32" spans="1:12" ht="12.75">
      <c r="A32" s="54">
        <f>'FY 13 Budget'!A10</f>
        <v>232</v>
      </c>
      <c r="B32" s="55"/>
      <c r="C32" s="55"/>
      <c r="D32" s="56"/>
      <c r="E32" s="54" t="str">
        <f>LOOKUP(A32,OBJECT!A:A,OBJECT!B:B)</f>
        <v>County Employees Retirement System (CERS)</v>
      </c>
      <c r="F32" s="55"/>
      <c r="G32" s="55"/>
      <c r="H32" s="55"/>
      <c r="I32" s="55"/>
      <c r="J32" s="56"/>
      <c r="K32" s="6" t="s">
        <v>9</v>
      </c>
      <c r="L32" s="24">
        <f>'FY 13 Budget'!G10</f>
        <v>821</v>
      </c>
    </row>
    <row r="33" ht="12.75">
      <c r="A33" t="s">
        <v>10</v>
      </c>
    </row>
    <row r="34" spans="1:12" ht="12.75">
      <c r="A34" s="52" t="s">
        <v>239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25.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2.75">
      <c r="A37" s="50" t="s">
        <v>6</v>
      </c>
      <c r="B37" s="44"/>
      <c r="C37" s="44"/>
      <c r="D37" s="51"/>
      <c r="E37" s="50" t="s">
        <v>7</v>
      </c>
      <c r="F37" s="44"/>
      <c r="G37" s="44"/>
      <c r="H37" s="44"/>
      <c r="I37" s="44"/>
      <c r="J37" s="51"/>
      <c r="K37" s="7" t="s">
        <v>8</v>
      </c>
      <c r="L37" s="8"/>
    </row>
    <row r="38" spans="1:12" ht="12.75">
      <c r="A38" s="54">
        <f>'FY 13 Budget'!A11</f>
        <v>253</v>
      </c>
      <c r="B38" s="55"/>
      <c r="C38" s="55"/>
      <c r="D38" s="56"/>
      <c r="E38" s="54" t="str">
        <f>LOOKUP(A38,OBJECT!A:A,OBJECT!B:B)</f>
        <v>KSBA Unemployment Insurance</v>
      </c>
      <c r="F38" s="55"/>
      <c r="G38" s="55"/>
      <c r="H38" s="55"/>
      <c r="I38" s="55"/>
      <c r="J38" s="56"/>
      <c r="K38" s="6" t="s">
        <v>9</v>
      </c>
      <c r="L38" s="24">
        <f>'FY 13 Budget'!G11</f>
        <v>120</v>
      </c>
    </row>
    <row r="39" ht="12.75">
      <c r="A39" t="s">
        <v>10</v>
      </c>
    </row>
    <row r="40" spans="1:12" ht="12.75">
      <c r="A40" s="52" t="s">
        <v>240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25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2.75">
      <c r="A43" s="50" t="s">
        <v>6</v>
      </c>
      <c r="B43" s="44"/>
      <c r="C43" s="44"/>
      <c r="D43" s="51"/>
      <c r="E43" s="50" t="s">
        <v>7</v>
      </c>
      <c r="F43" s="44"/>
      <c r="G43" s="44"/>
      <c r="H43" s="44"/>
      <c r="I43" s="44"/>
      <c r="J43" s="51"/>
      <c r="K43" s="7" t="s">
        <v>8</v>
      </c>
      <c r="L43" s="8"/>
    </row>
    <row r="44" spans="1:12" ht="12.75">
      <c r="A44" s="54">
        <f>'FY 13 Budget'!A12</f>
        <v>260</v>
      </c>
      <c r="B44" s="55"/>
      <c r="C44" s="55"/>
      <c r="D44" s="56"/>
      <c r="E44" s="54" t="str">
        <f>LOOKUP(A44,OBJECT!A:A,OBJECT!B:B)</f>
        <v>Workers' Compensation Insurance</v>
      </c>
      <c r="F44" s="55"/>
      <c r="G44" s="55"/>
      <c r="H44" s="55"/>
      <c r="I44" s="55"/>
      <c r="J44" s="56"/>
      <c r="K44" s="6" t="s">
        <v>9</v>
      </c>
      <c r="L44" s="24">
        <f>'FY 13 Budget'!G12</f>
        <v>336</v>
      </c>
    </row>
    <row r="45" ht="12.75">
      <c r="A45" t="s">
        <v>10</v>
      </c>
    </row>
    <row r="46" spans="1:12" ht="12.75">
      <c r="A46" s="52" t="s">
        <v>241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25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50" t="s">
        <v>6</v>
      </c>
      <c r="B49" s="44"/>
      <c r="C49" s="44"/>
      <c r="D49" s="51"/>
      <c r="E49" s="50" t="s">
        <v>7</v>
      </c>
      <c r="F49" s="44"/>
      <c r="G49" s="44"/>
      <c r="H49" s="44"/>
      <c r="I49" s="44"/>
      <c r="J49" s="51"/>
      <c r="K49" s="7" t="s">
        <v>8</v>
      </c>
      <c r="L49" s="8"/>
    </row>
    <row r="50" spans="1:12" ht="12.75">
      <c r="A50" s="54">
        <f>'FY 13 Budget'!A13</f>
        <v>338</v>
      </c>
      <c r="B50" s="55"/>
      <c r="C50" s="55"/>
      <c r="D50" s="56"/>
      <c r="E50" s="54" t="str">
        <f>LOOKUP(A50,OBJECT!A:A,OBJECT!B:B)</f>
        <v>Registration Fees</v>
      </c>
      <c r="F50" s="55"/>
      <c r="G50" s="55"/>
      <c r="H50" s="55"/>
      <c r="I50" s="55"/>
      <c r="J50" s="56"/>
      <c r="K50" s="6" t="s">
        <v>9</v>
      </c>
      <c r="L50" s="24">
        <f>'FY 13 Budget'!G13</f>
        <v>250</v>
      </c>
    </row>
    <row r="51" ht="12.75">
      <c r="A51" t="s">
        <v>10</v>
      </c>
    </row>
    <row r="52" spans="1:12" ht="12.75">
      <c r="A52" s="52" t="s">
        <v>242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25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2.75">
      <c r="A55" s="50" t="s">
        <v>6</v>
      </c>
      <c r="B55" s="44"/>
      <c r="C55" s="44"/>
      <c r="D55" s="51"/>
      <c r="E55" s="50" t="s">
        <v>7</v>
      </c>
      <c r="F55" s="44"/>
      <c r="G55" s="44"/>
      <c r="H55" s="44"/>
      <c r="I55" s="44"/>
      <c r="J55" s="51"/>
      <c r="K55" s="7" t="s">
        <v>8</v>
      </c>
      <c r="L55" s="8"/>
    </row>
    <row r="56" spans="1:12" ht="12.75">
      <c r="A56" s="54">
        <f>'FY 13 Budget'!A14</f>
        <v>349</v>
      </c>
      <c r="B56" s="55"/>
      <c r="C56" s="55"/>
      <c r="D56" s="56"/>
      <c r="E56" s="54" t="str">
        <f>LOOKUP(A56,OBJECT!A:A,OBJECT!B:B)</f>
        <v>Other Professional Services    </v>
      </c>
      <c r="F56" s="55"/>
      <c r="G56" s="55"/>
      <c r="H56" s="55"/>
      <c r="I56" s="55"/>
      <c r="J56" s="56"/>
      <c r="K56" s="6" t="s">
        <v>9</v>
      </c>
      <c r="L56" s="24">
        <f>'FY 13 Budget'!G14</f>
        <v>2982.5</v>
      </c>
    </row>
    <row r="57" ht="12.75">
      <c r="A57" t="s">
        <v>10</v>
      </c>
    </row>
    <row r="58" spans="1:12" ht="12.75">
      <c r="A58" s="52" t="s">
        <v>249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25.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12.75">
      <c r="A61" s="50" t="s">
        <v>6</v>
      </c>
      <c r="B61" s="44"/>
      <c r="C61" s="44"/>
      <c r="D61" s="51"/>
      <c r="E61" s="50" t="s">
        <v>7</v>
      </c>
      <c r="F61" s="44"/>
      <c r="G61" s="44"/>
      <c r="H61" s="44"/>
      <c r="I61" s="44"/>
      <c r="J61" s="51"/>
      <c r="K61" s="7" t="s">
        <v>8</v>
      </c>
      <c r="L61" s="8"/>
    </row>
    <row r="62" spans="1:12" ht="12.75">
      <c r="A62" s="54">
        <f>'FY 13 Budget'!A15</f>
        <v>532</v>
      </c>
      <c r="B62" s="55"/>
      <c r="C62" s="55"/>
      <c r="D62" s="56"/>
      <c r="E62" s="54" t="str">
        <f>LOOKUP(A62,OBJECT!A:A,OBJECT!B:B)</f>
        <v>Telephone</v>
      </c>
      <c r="F62" s="55"/>
      <c r="G62" s="55"/>
      <c r="H62" s="55"/>
      <c r="I62" s="55"/>
      <c r="J62" s="56"/>
      <c r="K62" s="6" t="s">
        <v>9</v>
      </c>
      <c r="L62" s="24">
        <f>'FY 13 Budget'!G15</f>
        <v>125</v>
      </c>
    </row>
    <row r="63" ht="12.75">
      <c r="A63" t="s">
        <v>10</v>
      </c>
    </row>
    <row r="64" spans="1:12" ht="12.75">
      <c r="A64" s="52" t="s">
        <v>243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25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2.75">
      <c r="A67" s="50" t="s">
        <v>6</v>
      </c>
      <c r="B67" s="44"/>
      <c r="C67" s="44"/>
      <c r="D67" s="51"/>
      <c r="E67" s="50" t="s">
        <v>7</v>
      </c>
      <c r="F67" s="44"/>
      <c r="G67" s="44"/>
      <c r="H67" s="44"/>
      <c r="I67" s="44"/>
      <c r="J67" s="51"/>
      <c r="K67" s="7" t="s">
        <v>8</v>
      </c>
      <c r="L67" s="8"/>
    </row>
    <row r="68" spans="1:12" ht="12.75">
      <c r="A68" s="54">
        <f>'FY 13 Budget'!A16</f>
        <v>582</v>
      </c>
      <c r="B68" s="55"/>
      <c r="C68" s="55"/>
      <c r="D68" s="56"/>
      <c r="E68" s="54" t="str">
        <f>LOOKUP(A68,OBJECT!A:A,OBJECT!B:B)</f>
        <v>Travel - Out-of-District</v>
      </c>
      <c r="F68" s="55"/>
      <c r="G68" s="55"/>
      <c r="H68" s="55"/>
      <c r="I68" s="55"/>
      <c r="J68" s="56"/>
      <c r="K68" s="6" t="s">
        <v>9</v>
      </c>
      <c r="L68" s="24">
        <f>'FY 13 Budget'!G16</f>
        <v>200</v>
      </c>
    </row>
    <row r="69" ht="12.75">
      <c r="A69" t="s">
        <v>10</v>
      </c>
    </row>
    <row r="70" spans="1:12" ht="12.75">
      <c r="A70" s="52" t="s">
        <v>244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25.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12.75">
      <c r="A73" s="50" t="s">
        <v>6</v>
      </c>
      <c r="B73" s="44"/>
      <c r="C73" s="44"/>
      <c r="D73" s="51"/>
      <c r="E73" s="50" t="s">
        <v>7</v>
      </c>
      <c r="F73" s="44"/>
      <c r="G73" s="44"/>
      <c r="H73" s="44"/>
      <c r="I73" s="44"/>
      <c r="J73" s="51"/>
      <c r="K73" s="7" t="s">
        <v>8</v>
      </c>
      <c r="L73" s="8"/>
    </row>
    <row r="74" spans="1:12" ht="12.75">
      <c r="A74" s="54">
        <f>'FY 13 Budget'!A17</f>
        <v>610</v>
      </c>
      <c r="B74" s="55"/>
      <c r="C74" s="55"/>
      <c r="D74" s="56"/>
      <c r="E74" s="54" t="str">
        <f>LOOKUP(A74,OBJECT!A:A,OBJECT!B:B)</f>
        <v>General Supplies   </v>
      </c>
      <c r="F74" s="55"/>
      <c r="G74" s="55"/>
      <c r="H74" s="55"/>
      <c r="I74" s="55"/>
      <c r="J74" s="56"/>
      <c r="K74" s="6" t="s">
        <v>9</v>
      </c>
      <c r="L74" s="24">
        <f>'FY 13 Budget'!G17</f>
        <v>200</v>
      </c>
    </row>
    <row r="75" ht="12.75">
      <c r="A75" t="s">
        <v>10</v>
      </c>
    </row>
    <row r="76" spans="1:12" ht="12.75">
      <c r="A76" s="52" t="s">
        <v>245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25.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ht="12.75">
      <c r="A79" s="50" t="s">
        <v>6</v>
      </c>
      <c r="B79" s="44"/>
      <c r="C79" s="44"/>
      <c r="D79" s="51"/>
      <c r="E79" s="50" t="s">
        <v>7</v>
      </c>
      <c r="F79" s="44"/>
      <c r="G79" s="44"/>
      <c r="H79" s="44"/>
      <c r="I79" s="44"/>
      <c r="J79" s="51"/>
      <c r="K79" s="7" t="s">
        <v>8</v>
      </c>
      <c r="L79" s="8"/>
    </row>
    <row r="80" spans="1:12" ht="12.75">
      <c r="A80" s="54">
        <f>'FY 13 Budget'!A18</f>
        <v>679</v>
      </c>
      <c r="B80" s="55"/>
      <c r="C80" s="55"/>
      <c r="D80" s="56"/>
      <c r="E80" s="54" t="str">
        <f>LOOKUP(A80,OBJECT!A:A,OBJECT!B:B)</f>
        <v>Other Student Activities</v>
      </c>
      <c r="F80" s="55"/>
      <c r="G80" s="55"/>
      <c r="H80" s="55"/>
      <c r="I80" s="55"/>
      <c r="J80" s="56"/>
      <c r="K80" s="6" t="s">
        <v>9</v>
      </c>
      <c r="L80" s="24">
        <f>'FY 13 Budget'!G18</f>
        <v>200</v>
      </c>
    </row>
    <row r="81" ht="12.75">
      <c r="A81" t="s">
        <v>10</v>
      </c>
    </row>
    <row r="82" spans="1:12" ht="12.75">
      <c r="A82" s="52" t="s">
        <v>246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25.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ht="12.75">
      <c r="A85" s="50" t="s">
        <v>6</v>
      </c>
      <c r="B85" s="44"/>
      <c r="C85" s="44"/>
      <c r="D85" s="51"/>
      <c r="E85" s="50" t="s">
        <v>7</v>
      </c>
      <c r="F85" s="44"/>
      <c r="G85" s="44"/>
      <c r="H85" s="44"/>
      <c r="I85" s="44"/>
      <c r="J85" s="51"/>
      <c r="K85" s="7" t="s">
        <v>8</v>
      </c>
      <c r="L85" s="8"/>
    </row>
    <row r="86" spans="1:12" ht="12.75">
      <c r="A86" s="54">
        <f>'FY 13 Budget'!A19</f>
        <v>531</v>
      </c>
      <c r="B86" s="55"/>
      <c r="C86" s="55"/>
      <c r="D86" s="56"/>
      <c r="E86" s="54" t="str">
        <f>LOOKUP(A86,OBJECT!A:A,OBJECT!B:B)</f>
        <v>Postage</v>
      </c>
      <c r="F86" s="55"/>
      <c r="G86" s="55"/>
      <c r="H86" s="55"/>
      <c r="I86" s="55"/>
      <c r="J86" s="56"/>
      <c r="K86" s="6" t="s">
        <v>9</v>
      </c>
      <c r="L86" s="24">
        <f>'FY 13 Budget'!G19</f>
        <v>75</v>
      </c>
    </row>
    <row r="87" ht="12.75">
      <c r="A87" t="s">
        <v>10</v>
      </c>
    </row>
    <row r="88" spans="1:12" ht="12.75">
      <c r="A88" s="52" t="s">
        <v>247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25.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ht="12.75">
      <c r="A91" s="50" t="s">
        <v>6</v>
      </c>
      <c r="B91" s="44"/>
      <c r="C91" s="44"/>
      <c r="D91" s="51"/>
      <c r="E91" s="50" t="s">
        <v>7</v>
      </c>
      <c r="F91" s="44"/>
      <c r="G91" s="44"/>
      <c r="H91" s="44"/>
      <c r="I91" s="44"/>
      <c r="J91" s="51"/>
      <c r="K91" s="7" t="s">
        <v>8</v>
      </c>
      <c r="L91" s="8"/>
    </row>
    <row r="92" spans="1:12" ht="12.75">
      <c r="A92" s="54">
        <f>'FY 13 Budget'!A20</f>
        <v>642</v>
      </c>
      <c r="B92" s="55"/>
      <c r="C92" s="55"/>
      <c r="D92" s="56"/>
      <c r="E92" s="54" t="str">
        <f>LOOKUP(A92,OBJECT!A:A,OBJECT!B:B)</f>
        <v>Periodicals and Newspapers</v>
      </c>
      <c r="F92" s="55"/>
      <c r="G92" s="55"/>
      <c r="H92" s="55"/>
      <c r="I92" s="55"/>
      <c r="J92" s="56"/>
      <c r="K92" s="6" t="s">
        <v>9</v>
      </c>
      <c r="L92" s="24">
        <f>'FY 13 Budget'!G20</f>
        <v>60</v>
      </c>
    </row>
    <row r="93" ht="12.75">
      <c r="A93" t="s">
        <v>10</v>
      </c>
    </row>
    <row r="94" spans="1:12" ht="12.75">
      <c r="A94" s="52" t="s">
        <v>248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25.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12.75">
      <c r="A97" s="50" t="s">
        <v>6</v>
      </c>
      <c r="B97" s="44"/>
      <c r="C97" s="44"/>
      <c r="D97" s="51"/>
      <c r="E97" s="50" t="s">
        <v>7</v>
      </c>
      <c r="F97" s="44"/>
      <c r="G97" s="44"/>
      <c r="H97" s="44"/>
      <c r="I97" s="44"/>
      <c r="J97" s="51"/>
      <c r="K97" s="7" t="s">
        <v>8</v>
      </c>
      <c r="L97" s="8"/>
    </row>
    <row r="98" spans="1:12" ht="12.75">
      <c r="A98" s="54">
        <f>'FY 13 Budget'!A21</f>
        <v>0</v>
      </c>
      <c r="B98" s="55"/>
      <c r="C98" s="55"/>
      <c r="D98" s="56"/>
      <c r="E98" s="54">
        <f>LOOKUP(A98,OBJECT!A:A,OBJECT!B:B)</f>
        <v>0</v>
      </c>
      <c r="F98" s="55"/>
      <c r="G98" s="55"/>
      <c r="H98" s="55"/>
      <c r="I98" s="55"/>
      <c r="J98" s="56"/>
      <c r="K98" s="6" t="s">
        <v>9</v>
      </c>
      <c r="L98" s="24">
        <f>'FY 13 Budget'!G21</f>
        <v>0</v>
      </c>
    </row>
    <row r="99" ht="12.75">
      <c r="A99" t="s">
        <v>10</v>
      </c>
    </row>
    <row r="100" spans="1:12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25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ht="12.75">
      <c r="A103" s="50" t="s">
        <v>6</v>
      </c>
      <c r="B103" s="44"/>
      <c r="C103" s="44"/>
      <c r="D103" s="51"/>
      <c r="E103" s="50" t="s">
        <v>7</v>
      </c>
      <c r="F103" s="44"/>
      <c r="G103" s="44"/>
      <c r="H103" s="44"/>
      <c r="I103" s="44"/>
      <c r="J103" s="51"/>
      <c r="K103" s="7" t="s">
        <v>8</v>
      </c>
      <c r="L103" s="8"/>
    </row>
    <row r="104" spans="1:12" ht="12.75">
      <c r="A104" s="54">
        <f>'FY 13 Budget'!A22</f>
        <v>0</v>
      </c>
      <c r="B104" s="55"/>
      <c r="C104" s="55"/>
      <c r="D104" s="56"/>
      <c r="E104" s="54">
        <f>LOOKUP(A104,OBJECT!A:A,OBJECT!B:B)</f>
        <v>0</v>
      </c>
      <c r="F104" s="55"/>
      <c r="G104" s="55"/>
      <c r="H104" s="55"/>
      <c r="I104" s="55"/>
      <c r="J104" s="56"/>
      <c r="K104" s="6" t="s">
        <v>9</v>
      </c>
      <c r="L104" s="24">
        <f>'FY 13 Budget'!G22</f>
        <v>0</v>
      </c>
    </row>
    <row r="105" ht="12.75">
      <c r="A105" t="s">
        <v>10</v>
      </c>
    </row>
    <row r="106" spans="1:12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25.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ht="12.75">
      <c r="A109" s="50" t="s">
        <v>6</v>
      </c>
      <c r="B109" s="44"/>
      <c r="C109" s="44"/>
      <c r="D109" s="51"/>
      <c r="E109" s="50" t="s">
        <v>7</v>
      </c>
      <c r="F109" s="44"/>
      <c r="G109" s="44"/>
      <c r="H109" s="44"/>
      <c r="I109" s="44"/>
      <c r="J109" s="51"/>
      <c r="K109" s="7" t="s">
        <v>8</v>
      </c>
      <c r="L109" s="8"/>
    </row>
    <row r="110" spans="1:12" ht="12.75">
      <c r="A110" s="54">
        <f>'FY 13 Budget'!A23</f>
        <v>0</v>
      </c>
      <c r="B110" s="55"/>
      <c r="C110" s="55"/>
      <c r="D110" s="56"/>
      <c r="E110" s="54">
        <f>LOOKUP(A110,OBJECT!A:A,OBJECT!B:B)</f>
        <v>0</v>
      </c>
      <c r="F110" s="55"/>
      <c r="G110" s="55"/>
      <c r="H110" s="55"/>
      <c r="I110" s="55"/>
      <c r="J110" s="56"/>
      <c r="K110" s="6" t="s">
        <v>9</v>
      </c>
      <c r="L110" s="24">
        <f>'FY 13 Budget'!G23</f>
        <v>0</v>
      </c>
    </row>
    <row r="111" ht="12.75">
      <c r="A111" t="s">
        <v>10</v>
      </c>
    </row>
    <row r="112" spans="1:12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25.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ht="12.75">
      <c r="A115" s="50" t="s">
        <v>6</v>
      </c>
      <c r="B115" s="44"/>
      <c r="C115" s="44"/>
      <c r="D115" s="51"/>
      <c r="E115" s="50" t="s">
        <v>7</v>
      </c>
      <c r="F115" s="44"/>
      <c r="G115" s="44"/>
      <c r="H115" s="44"/>
      <c r="I115" s="44"/>
      <c r="J115" s="51"/>
      <c r="K115" s="7" t="s">
        <v>8</v>
      </c>
      <c r="L115" s="8"/>
    </row>
    <row r="116" spans="1:12" ht="12.75">
      <c r="A116" s="54">
        <f>'FY 13 Budget'!A24</f>
        <v>0</v>
      </c>
      <c r="B116" s="55"/>
      <c r="C116" s="55"/>
      <c r="D116" s="56"/>
      <c r="E116" s="54">
        <f>LOOKUP(A116,OBJECT!A:A,OBJECT!B:B)</f>
        <v>0</v>
      </c>
      <c r="F116" s="55"/>
      <c r="G116" s="55"/>
      <c r="H116" s="55"/>
      <c r="I116" s="55"/>
      <c r="J116" s="56"/>
      <c r="K116" s="6" t="s">
        <v>9</v>
      </c>
      <c r="L116" s="24">
        <f>'FY 13 Budget'!G24</f>
        <v>0</v>
      </c>
    </row>
    <row r="117" ht="12.75">
      <c r="A117" t="s">
        <v>10</v>
      </c>
    </row>
    <row r="118" spans="1:12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25.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ht="12.75">
      <c r="A121" s="50" t="s">
        <v>6</v>
      </c>
      <c r="B121" s="44"/>
      <c r="C121" s="44"/>
      <c r="D121" s="51"/>
      <c r="E121" s="50" t="s">
        <v>7</v>
      </c>
      <c r="F121" s="44"/>
      <c r="G121" s="44"/>
      <c r="H121" s="44"/>
      <c r="I121" s="44"/>
      <c r="J121" s="51"/>
      <c r="K121" s="7" t="s">
        <v>8</v>
      </c>
      <c r="L121" s="8"/>
    </row>
    <row r="122" spans="1:12" ht="12.75">
      <c r="A122" s="54">
        <f>'FY 13 Budget'!A25</f>
        <v>0</v>
      </c>
      <c r="B122" s="55"/>
      <c r="C122" s="55"/>
      <c r="D122" s="56"/>
      <c r="E122" s="54">
        <f>LOOKUP(A122,OBJECT!A:A,OBJECT!B:B)</f>
        <v>0</v>
      </c>
      <c r="F122" s="55"/>
      <c r="G122" s="55"/>
      <c r="H122" s="55"/>
      <c r="I122" s="55"/>
      <c r="J122" s="56"/>
      <c r="K122" s="6" t="s">
        <v>9</v>
      </c>
      <c r="L122" s="24">
        <f>'FY 13 Budget'!G25</f>
        <v>0</v>
      </c>
    </row>
    <row r="123" ht="12.75">
      <c r="A123" t="s">
        <v>10</v>
      </c>
    </row>
    <row r="124" spans="1:12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25.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12.75">
      <c r="A127" s="50" t="s">
        <v>6</v>
      </c>
      <c r="B127" s="44"/>
      <c r="C127" s="44"/>
      <c r="D127" s="51"/>
      <c r="E127" s="50" t="s">
        <v>7</v>
      </c>
      <c r="F127" s="44"/>
      <c r="G127" s="44"/>
      <c r="H127" s="44"/>
      <c r="I127" s="44"/>
      <c r="J127" s="51"/>
      <c r="K127" s="7" t="s">
        <v>8</v>
      </c>
      <c r="L127" s="8"/>
    </row>
    <row r="128" spans="1:12" ht="12.75">
      <c r="A128" s="54">
        <f>'FY 13 Budget'!A26</f>
        <v>0</v>
      </c>
      <c r="B128" s="55"/>
      <c r="C128" s="55"/>
      <c r="D128" s="56"/>
      <c r="E128" s="54">
        <f>LOOKUP(A128,OBJECT!A:A,OBJECT!B:B)</f>
        <v>0</v>
      </c>
      <c r="F128" s="55"/>
      <c r="G128" s="55"/>
      <c r="H128" s="55"/>
      <c r="I128" s="55"/>
      <c r="J128" s="56"/>
      <c r="K128" s="6" t="s">
        <v>9</v>
      </c>
      <c r="L128" s="24">
        <f>'FY 13 Budget'!G26</f>
        <v>0</v>
      </c>
    </row>
    <row r="129" ht="12.75">
      <c r="A129" t="s">
        <v>10</v>
      </c>
    </row>
    <row r="130" spans="1:12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25.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</row>
    <row r="133" spans="1:12" ht="12.75">
      <c r="A133" s="50" t="s">
        <v>6</v>
      </c>
      <c r="B133" s="44"/>
      <c r="C133" s="44"/>
      <c r="D133" s="51"/>
      <c r="E133" s="50" t="s">
        <v>7</v>
      </c>
      <c r="F133" s="44"/>
      <c r="G133" s="44"/>
      <c r="H133" s="44"/>
      <c r="I133" s="44"/>
      <c r="J133" s="51"/>
      <c r="K133" s="7" t="s">
        <v>8</v>
      </c>
      <c r="L133" s="8"/>
    </row>
    <row r="134" spans="1:12" ht="12.75">
      <c r="A134" s="54">
        <f>'FY 13 Budget'!A27</f>
        <v>0</v>
      </c>
      <c r="B134" s="55"/>
      <c r="C134" s="55"/>
      <c r="D134" s="56"/>
      <c r="E134" s="54">
        <f>LOOKUP(A134,OBJECT!A:A,OBJECT!B:B)</f>
        <v>0</v>
      </c>
      <c r="F134" s="55"/>
      <c r="G134" s="55"/>
      <c r="H134" s="55"/>
      <c r="I134" s="55"/>
      <c r="J134" s="56"/>
      <c r="K134" s="6" t="s">
        <v>9</v>
      </c>
      <c r="L134" s="24">
        <f>'FY 13 Budget'!G27</f>
        <v>0</v>
      </c>
    </row>
    <row r="135" ht="12.75">
      <c r="A135" t="s">
        <v>10</v>
      </c>
    </row>
    <row r="136" spans="1:12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25.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</row>
    <row r="139" spans="1:12" ht="12.75">
      <c r="A139" s="50" t="s">
        <v>6</v>
      </c>
      <c r="B139" s="44"/>
      <c r="C139" s="44"/>
      <c r="D139" s="51"/>
      <c r="E139" s="50" t="s">
        <v>7</v>
      </c>
      <c r="F139" s="44"/>
      <c r="G139" s="44"/>
      <c r="H139" s="44"/>
      <c r="I139" s="44"/>
      <c r="J139" s="51"/>
      <c r="K139" s="7" t="s">
        <v>8</v>
      </c>
      <c r="L139" s="8"/>
    </row>
    <row r="140" spans="1:12" ht="12.75">
      <c r="A140" s="54">
        <f>'FY 13 Budget'!A28</f>
        <v>0</v>
      </c>
      <c r="B140" s="55"/>
      <c r="C140" s="55"/>
      <c r="D140" s="56"/>
      <c r="E140" s="54">
        <f>LOOKUP(A140,OBJECT!A:A,OBJECT!B:B)</f>
        <v>0</v>
      </c>
      <c r="F140" s="55"/>
      <c r="G140" s="55"/>
      <c r="H140" s="55"/>
      <c r="I140" s="55"/>
      <c r="J140" s="56"/>
      <c r="K140" s="6" t="s">
        <v>9</v>
      </c>
      <c r="L140" s="24">
        <f>'FY 13 Budget'!G28</f>
        <v>0</v>
      </c>
    </row>
    <row r="141" ht="12.75">
      <c r="A141" t="s">
        <v>10</v>
      </c>
    </row>
    <row r="142" spans="1:12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25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 ht="12.75">
      <c r="A145" s="50" t="s">
        <v>6</v>
      </c>
      <c r="B145" s="44"/>
      <c r="C145" s="44"/>
      <c r="D145" s="51"/>
      <c r="E145" s="50" t="s">
        <v>7</v>
      </c>
      <c r="F145" s="44"/>
      <c r="G145" s="44"/>
      <c r="H145" s="44"/>
      <c r="I145" s="44"/>
      <c r="J145" s="51"/>
      <c r="K145" s="7" t="s">
        <v>8</v>
      </c>
      <c r="L145" s="8"/>
    </row>
    <row r="146" spans="1:12" ht="12.75">
      <c r="A146" s="54">
        <f>'FY 13 Budget'!A29</f>
        <v>0</v>
      </c>
      <c r="B146" s="55"/>
      <c r="C146" s="55"/>
      <c r="D146" s="56"/>
      <c r="E146" s="54">
        <f>LOOKUP(A146,OBJECT!A:A,OBJECT!B:B)</f>
        <v>0</v>
      </c>
      <c r="F146" s="55"/>
      <c r="G146" s="55"/>
      <c r="H146" s="55"/>
      <c r="I146" s="55"/>
      <c r="J146" s="56"/>
      <c r="K146" s="6" t="s">
        <v>9</v>
      </c>
      <c r="L146" s="24">
        <f>'FY 13 Budget'!G29</f>
        <v>0</v>
      </c>
    </row>
    <row r="147" ht="12.75">
      <c r="A147" t="s">
        <v>10</v>
      </c>
    </row>
    <row r="148" spans="1:12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25.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</row>
    <row r="151" spans="1:12" ht="12.75">
      <c r="A151" s="50" t="s">
        <v>6</v>
      </c>
      <c r="B151" s="44"/>
      <c r="C151" s="44"/>
      <c r="D151" s="51"/>
      <c r="E151" s="50" t="s">
        <v>7</v>
      </c>
      <c r="F151" s="44"/>
      <c r="G151" s="44"/>
      <c r="H151" s="44"/>
      <c r="I151" s="44"/>
      <c r="J151" s="51"/>
      <c r="K151" s="7" t="s">
        <v>8</v>
      </c>
      <c r="L151" s="8"/>
    </row>
    <row r="152" spans="1:12" ht="12.75">
      <c r="A152" s="54">
        <f>'FY 13 Budget'!A30</f>
        <v>0</v>
      </c>
      <c r="B152" s="55"/>
      <c r="C152" s="55"/>
      <c r="D152" s="56"/>
      <c r="E152" s="54">
        <f>LOOKUP(A152,OBJECT!A:A,OBJECT!B:B)</f>
        <v>0</v>
      </c>
      <c r="F152" s="55"/>
      <c r="G152" s="55"/>
      <c r="H152" s="55"/>
      <c r="I152" s="55"/>
      <c r="J152" s="56"/>
      <c r="K152" s="6" t="s">
        <v>9</v>
      </c>
      <c r="L152" s="24">
        <f>'FY 13 Budget'!G30</f>
        <v>0</v>
      </c>
    </row>
    <row r="153" ht="12.75">
      <c r="A153" t="s">
        <v>10</v>
      </c>
    </row>
    <row r="154" spans="1:12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25.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</row>
    <row r="157" spans="1:12" ht="12.75">
      <c r="A157" s="50" t="s">
        <v>6</v>
      </c>
      <c r="B157" s="44"/>
      <c r="C157" s="44"/>
      <c r="D157" s="51"/>
      <c r="E157" s="50" t="s">
        <v>7</v>
      </c>
      <c r="F157" s="44"/>
      <c r="G157" s="44"/>
      <c r="H157" s="44"/>
      <c r="I157" s="44"/>
      <c r="J157" s="51"/>
      <c r="K157" s="7" t="s">
        <v>8</v>
      </c>
      <c r="L157" s="8"/>
    </row>
    <row r="158" spans="1:12" ht="12.75">
      <c r="A158" s="54">
        <f>'FY 13 Budget'!A31</f>
        <v>0</v>
      </c>
      <c r="B158" s="55"/>
      <c r="C158" s="55"/>
      <c r="D158" s="56"/>
      <c r="E158" s="54">
        <f>LOOKUP(A158,OBJECT!A:A,OBJECT!B:B)</f>
        <v>0</v>
      </c>
      <c r="F158" s="55"/>
      <c r="G158" s="55"/>
      <c r="H158" s="55"/>
      <c r="I158" s="55"/>
      <c r="J158" s="56"/>
      <c r="K158" s="6" t="s">
        <v>9</v>
      </c>
      <c r="L158" s="24">
        <f>'FY 13 Budget'!G31</f>
        <v>0</v>
      </c>
    </row>
    <row r="159" ht="12.75">
      <c r="A159" t="s">
        <v>10</v>
      </c>
    </row>
    <row r="160" spans="1:12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25.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</row>
    <row r="163" spans="1:12" ht="12.75">
      <c r="A163" s="50" t="s">
        <v>6</v>
      </c>
      <c r="B163" s="44"/>
      <c r="C163" s="44"/>
      <c r="D163" s="51"/>
      <c r="E163" s="50" t="s">
        <v>7</v>
      </c>
      <c r="F163" s="44"/>
      <c r="G163" s="44"/>
      <c r="H163" s="44"/>
      <c r="I163" s="44"/>
      <c r="J163" s="51"/>
      <c r="K163" s="7" t="s">
        <v>8</v>
      </c>
      <c r="L163" s="8"/>
    </row>
    <row r="164" spans="1:12" ht="12.75">
      <c r="A164" s="54">
        <f>'FY 13 Budget'!A32</f>
        <v>0</v>
      </c>
      <c r="B164" s="55"/>
      <c r="C164" s="55"/>
      <c r="D164" s="56"/>
      <c r="E164" s="54">
        <f>LOOKUP(A164,OBJECT!A:A,OBJECT!B:B)</f>
        <v>0</v>
      </c>
      <c r="F164" s="55"/>
      <c r="G164" s="55"/>
      <c r="H164" s="55"/>
      <c r="I164" s="55"/>
      <c r="J164" s="56"/>
      <c r="K164" s="6" t="s">
        <v>9</v>
      </c>
      <c r="L164" s="24">
        <f>'FY 13 Budget'!G32</f>
        <v>0</v>
      </c>
    </row>
    <row r="165" ht="12.75">
      <c r="A165" t="s">
        <v>10</v>
      </c>
    </row>
    <row r="166" spans="1:12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25.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ht="12.75">
      <c r="A169" s="50" t="s">
        <v>6</v>
      </c>
      <c r="B169" s="44"/>
      <c r="C169" s="44"/>
      <c r="D169" s="51"/>
      <c r="E169" s="50" t="s">
        <v>7</v>
      </c>
      <c r="F169" s="44"/>
      <c r="G169" s="44"/>
      <c r="H169" s="44"/>
      <c r="I169" s="44"/>
      <c r="J169" s="51"/>
      <c r="K169" s="7" t="s">
        <v>8</v>
      </c>
      <c r="L169" s="8"/>
    </row>
    <row r="170" spans="1:12" ht="12.75">
      <c r="A170" s="54">
        <f>'FY 13 Budget'!A33</f>
        <v>0</v>
      </c>
      <c r="B170" s="55"/>
      <c r="C170" s="55"/>
      <c r="D170" s="56"/>
      <c r="E170" s="54">
        <f>LOOKUP(A170,OBJECT!A:A,OBJECT!B:B)</f>
        <v>0</v>
      </c>
      <c r="F170" s="55"/>
      <c r="G170" s="55"/>
      <c r="H170" s="55"/>
      <c r="I170" s="55"/>
      <c r="J170" s="56"/>
      <c r="K170" s="6" t="s">
        <v>9</v>
      </c>
      <c r="L170" s="24">
        <f>'FY 13 Budget'!G33</f>
        <v>0</v>
      </c>
    </row>
    <row r="171" ht="12.75">
      <c r="A171" t="s">
        <v>10</v>
      </c>
    </row>
    <row r="172" spans="1:12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25.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</row>
    <row r="175" spans="1:12" ht="12.75">
      <c r="A175" s="50" t="s">
        <v>6</v>
      </c>
      <c r="B175" s="44"/>
      <c r="C175" s="44"/>
      <c r="D175" s="51"/>
      <c r="E175" s="50" t="s">
        <v>7</v>
      </c>
      <c r="F175" s="44"/>
      <c r="G175" s="44"/>
      <c r="H175" s="44"/>
      <c r="I175" s="44"/>
      <c r="J175" s="51"/>
      <c r="K175" s="7" t="s">
        <v>8</v>
      </c>
      <c r="L175" s="8"/>
    </row>
    <row r="176" spans="1:12" ht="12.75">
      <c r="A176" s="54">
        <f>'FY 13 Budget'!A34</f>
        <v>0</v>
      </c>
      <c r="B176" s="55"/>
      <c r="C176" s="55"/>
      <c r="D176" s="56"/>
      <c r="E176" s="54">
        <f>LOOKUP(A176,OBJECT!A:A,OBJECT!B:B)</f>
        <v>0</v>
      </c>
      <c r="F176" s="55"/>
      <c r="G176" s="55"/>
      <c r="H176" s="55"/>
      <c r="I176" s="55"/>
      <c r="J176" s="56"/>
      <c r="K176" s="6" t="s">
        <v>9</v>
      </c>
      <c r="L176" s="24">
        <f>'FY 13 Budget'!G34</f>
        <v>0</v>
      </c>
    </row>
    <row r="177" ht="12.75">
      <c r="A177" t="s">
        <v>10</v>
      </c>
    </row>
    <row r="178" spans="1:12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25.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</row>
    <row r="181" spans="1:12" ht="12.75">
      <c r="A181" s="50" t="s">
        <v>6</v>
      </c>
      <c r="B181" s="44"/>
      <c r="C181" s="44"/>
      <c r="D181" s="51"/>
      <c r="E181" s="50" t="s">
        <v>7</v>
      </c>
      <c r="F181" s="44"/>
      <c r="G181" s="44"/>
      <c r="H181" s="44"/>
      <c r="I181" s="44"/>
      <c r="J181" s="51"/>
      <c r="K181" s="7" t="s">
        <v>8</v>
      </c>
      <c r="L181" s="8"/>
    </row>
    <row r="182" spans="1:12" ht="12.75">
      <c r="A182" s="54">
        <f>'FY 13 Budget'!A35</f>
        <v>0</v>
      </c>
      <c r="B182" s="55"/>
      <c r="C182" s="55"/>
      <c r="D182" s="56"/>
      <c r="E182" s="54">
        <f>LOOKUP(A182,OBJECT!A:A,OBJECT!B:B)</f>
        <v>0</v>
      </c>
      <c r="F182" s="55"/>
      <c r="G182" s="55"/>
      <c r="H182" s="55"/>
      <c r="I182" s="55"/>
      <c r="J182" s="56"/>
      <c r="K182" s="6" t="s">
        <v>9</v>
      </c>
      <c r="L182" s="24">
        <f>'FY 13 Budget'!G35</f>
        <v>0</v>
      </c>
    </row>
    <row r="183" ht="12.75">
      <c r="A183" t="s">
        <v>10</v>
      </c>
    </row>
    <row r="184" spans="1:12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25.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</row>
  </sheetData>
  <sheetProtection password="CC26" sheet="1" objects="1" scenarios="1" selectLockedCells="1"/>
  <mergeCells count="158">
    <mergeCell ref="A176:D176"/>
    <mergeCell ref="E176:J176"/>
    <mergeCell ref="A181:D181"/>
    <mergeCell ref="E181:J181"/>
    <mergeCell ref="A182:D182"/>
    <mergeCell ref="E182:J182"/>
    <mergeCell ref="E170:J170"/>
    <mergeCell ref="A163:D163"/>
    <mergeCell ref="E163:J163"/>
    <mergeCell ref="A164:D164"/>
    <mergeCell ref="E164:J164"/>
    <mergeCell ref="A175:D175"/>
    <mergeCell ref="E175:J175"/>
    <mergeCell ref="E25:J25"/>
    <mergeCell ref="A184:L186"/>
    <mergeCell ref="A178:L180"/>
    <mergeCell ref="A172:L174"/>
    <mergeCell ref="A154:L156"/>
    <mergeCell ref="A160:L162"/>
    <mergeCell ref="A166:L168"/>
    <mergeCell ref="A169:D169"/>
    <mergeCell ref="E169:J169"/>
    <mergeCell ref="A170:D170"/>
    <mergeCell ref="A3:H5"/>
    <mergeCell ref="A22:L24"/>
    <mergeCell ref="A28:L30"/>
    <mergeCell ref="A34:L36"/>
    <mergeCell ref="A40:L42"/>
    <mergeCell ref="A31:D31"/>
    <mergeCell ref="E31:J31"/>
    <mergeCell ref="A32:D32"/>
    <mergeCell ref="E32:J32"/>
    <mergeCell ref="A25:D25"/>
    <mergeCell ref="A7:D7"/>
    <mergeCell ref="A8:D8"/>
    <mergeCell ref="E7:J7"/>
    <mergeCell ref="E8:J8"/>
    <mergeCell ref="I1:L1"/>
    <mergeCell ref="I3:L3"/>
    <mergeCell ref="I4:L5"/>
    <mergeCell ref="A2:H2"/>
    <mergeCell ref="A1:H1"/>
    <mergeCell ref="I2:L2"/>
    <mergeCell ref="A10:L12"/>
    <mergeCell ref="A19:D19"/>
    <mergeCell ref="E19:J19"/>
    <mergeCell ref="A20:D20"/>
    <mergeCell ref="E20:J20"/>
    <mergeCell ref="A16:L18"/>
    <mergeCell ref="A13:D13"/>
    <mergeCell ref="E13:J13"/>
    <mergeCell ref="A14:D14"/>
    <mergeCell ref="E14:J14"/>
    <mergeCell ref="A38:D38"/>
    <mergeCell ref="E38:J38"/>
    <mergeCell ref="A43:D43"/>
    <mergeCell ref="E43:J43"/>
    <mergeCell ref="A26:D26"/>
    <mergeCell ref="E26:J26"/>
    <mergeCell ref="A37:D37"/>
    <mergeCell ref="E37:J37"/>
    <mergeCell ref="A44:D44"/>
    <mergeCell ref="E44:J44"/>
    <mergeCell ref="A46:L48"/>
    <mergeCell ref="A52:L54"/>
    <mergeCell ref="A49:D49"/>
    <mergeCell ref="E49:J49"/>
    <mergeCell ref="A50:D50"/>
    <mergeCell ref="E50:J50"/>
    <mergeCell ref="A58:L60"/>
    <mergeCell ref="A62:D62"/>
    <mergeCell ref="E62:J62"/>
    <mergeCell ref="A56:D56"/>
    <mergeCell ref="E56:J56"/>
    <mergeCell ref="A55:D55"/>
    <mergeCell ref="E55:J55"/>
    <mergeCell ref="A67:D67"/>
    <mergeCell ref="E67:J67"/>
    <mergeCell ref="A64:L66"/>
    <mergeCell ref="A68:D68"/>
    <mergeCell ref="E68:J68"/>
    <mergeCell ref="A61:D61"/>
    <mergeCell ref="E61:J61"/>
    <mergeCell ref="A76:L78"/>
    <mergeCell ref="A80:D80"/>
    <mergeCell ref="E80:J80"/>
    <mergeCell ref="A73:D73"/>
    <mergeCell ref="E73:J73"/>
    <mergeCell ref="A70:L72"/>
    <mergeCell ref="A74:D74"/>
    <mergeCell ref="E74:J74"/>
    <mergeCell ref="A85:D85"/>
    <mergeCell ref="E85:J85"/>
    <mergeCell ref="A82:L84"/>
    <mergeCell ref="A86:D86"/>
    <mergeCell ref="E86:J86"/>
    <mergeCell ref="A79:D79"/>
    <mergeCell ref="E79:J79"/>
    <mergeCell ref="A88:L90"/>
    <mergeCell ref="A94:L96"/>
    <mergeCell ref="A97:D97"/>
    <mergeCell ref="E97:J97"/>
    <mergeCell ref="A91:D91"/>
    <mergeCell ref="E91:J91"/>
    <mergeCell ref="A92:D92"/>
    <mergeCell ref="E92:J92"/>
    <mergeCell ref="A104:D104"/>
    <mergeCell ref="E104:J104"/>
    <mergeCell ref="A109:D109"/>
    <mergeCell ref="E109:J109"/>
    <mergeCell ref="A98:D98"/>
    <mergeCell ref="E98:J98"/>
    <mergeCell ref="A100:L102"/>
    <mergeCell ref="A103:D103"/>
    <mergeCell ref="E103:J103"/>
    <mergeCell ref="A110:D110"/>
    <mergeCell ref="E110:J110"/>
    <mergeCell ref="A118:L120"/>
    <mergeCell ref="A106:L108"/>
    <mergeCell ref="A115:D115"/>
    <mergeCell ref="E115:J115"/>
    <mergeCell ref="A112:L114"/>
    <mergeCell ref="A116:D116"/>
    <mergeCell ref="E116:J116"/>
    <mergeCell ref="A136:L138"/>
    <mergeCell ref="A133:D133"/>
    <mergeCell ref="E133:J133"/>
    <mergeCell ref="A124:L126"/>
    <mergeCell ref="A121:D121"/>
    <mergeCell ref="E121:J121"/>
    <mergeCell ref="A122:D122"/>
    <mergeCell ref="E122:J122"/>
    <mergeCell ref="A148:L150"/>
    <mergeCell ref="A140:D140"/>
    <mergeCell ref="E140:J140"/>
    <mergeCell ref="A139:D139"/>
    <mergeCell ref="A130:L132"/>
    <mergeCell ref="A127:D127"/>
    <mergeCell ref="E127:J127"/>
    <mergeCell ref="E139:J139"/>
    <mergeCell ref="A128:D128"/>
    <mergeCell ref="E128:J128"/>
    <mergeCell ref="A158:D158"/>
    <mergeCell ref="E158:J158"/>
    <mergeCell ref="A151:D151"/>
    <mergeCell ref="A152:D152"/>
    <mergeCell ref="E152:J152"/>
    <mergeCell ref="E151:J151"/>
    <mergeCell ref="A6:L6"/>
    <mergeCell ref="A157:D157"/>
    <mergeCell ref="E157:J157"/>
    <mergeCell ref="A145:D145"/>
    <mergeCell ref="E145:J145"/>
    <mergeCell ref="A142:L144"/>
    <mergeCell ref="A134:D134"/>
    <mergeCell ref="E134:J134"/>
    <mergeCell ref="A146:D146"/>
    <mergeCell ref="E146:J146"/>
  </mergeCells>
  <printOptions horizontalCentered="1"/>
  <pageMargins left="0.75" right="0.75" top="1" bottom="0.75" header="0.5" footer="0.25"/>
  <pageSetup horizontalDpi="300" verticalDpi="300" orientation="portrait" r:id="rId1"/>
  <headerFooter alignWithMargins="0">
    <oddHeader>&amp;C&amp;"Arial,Bold"&amp;12Budget Narrative&amp;R&amp;12&amp;D</oddHeader>
    <oddFooter>&amp;CPage &amp;P</oddFooter>
  </headerFooter>
  <rowBreaks count="4" manualBreakCount="4">
    <brk id="42" max="255" man="1"/>
    <brk id="78" max="255" man="1"/>
    <brk id="114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16"/>
  <sheetViews>
    <sheetView zoomScalePageLayoutView="0" workbookViewId="0" topLeftCell="A16">
      <selection activeCell="A31" sqref="A31"/>
    </sheetView>
  </sheetViews>
  <sheetFormatPr defaultColWidth="9.140625" defaultRowHeight="12.75"/>
  <cols>
    <col min="1" max="1" width="9.140625" style="19" customWidth="1"/>
    <col min="2" max="2" width="61.8515625" style="15" customWidth="1"/>
  </cols>
  <sheetData>
    <row r="1" spans="1:2" ht="12.75">
      <c r="A1" s="17" t="s">
        <v>139</v>
      </c>
      <c r="B1" s="16" t="s">
        <v>140</v>
      </c>
    </row>
    <row r="2" ht="12.75">
      <c r="A2" s="18">
        <v>0</v>
      </c>
    </row>
    <row r="3" spans="1:2" ht="12.75">
      <c r="A3" s="18">
        <v>110</v>
      </c>
      <c r="B3" s="15" t="s">
        <v>11</v>
      </c>
    </row>
    <row r="4" spans="1:2" ht="12.75">
      <c r="A4" s="18" t="s">
        <v>155</v>
      </c>
      <c r="B4" s="15" t="s">
        <v>156</v>
      </c>
    </row>
    <row r="5" spans="1:2" ht="12.75">
      <c r="A5" s="18">
        <v>111</v>
      </c>
      <c r="B5" s="15" t="s">
        <v>12</v>
      </c>
    </row>
    <row r="6" spans="1:2" ht="12.75">
      <c r="A6" s="18">
        <v>112</v>
      </c>
      <c r="B6" s="15" t="s">
        <v>13</v>
      </c>
    </row>
    <row r="7" spans="1:2" ht="12.75">
      <c r="A7" s="18">
        <v>113</v>
      </c>
      <c r="B7" s="15" t="s">
        <v>14</v>
      </c>
    </row>
    <row r="8" spans="1:2" ht="12.75">
      <c r="A8" s="18">
        <v>114</v>
      </c>
      <c r="B8" s="15" t="s">
        <v>15</v>
      </c>
    </row>
    <row r="9" spans="1:2" ht="12.75">
      <c r="A9" s="18">
        <v>120</v>
      </c>
      <c r="B9" s="15" t="s">
        <v>16</v>
      </c>
    </row>
    <row r="10" spans="1:2" ht="12.75">
      <c r="A10" s="18">
        <v>130</v>
      </c>
      <c r="B10" s="15" t="s">
        <v>17</v>
      </c>
    </row>
    <row r="11" spans="1:2" ht="12.75">
      <c r="A11" s="18" t="s">
        <v>141</v>
      </c>
      <c r="B11" s="15" t="s">
        <v>157</v>
      </c>
    </row>
    <row r="12" spans="1:2" ht="12.75">
      <c r="A12" s="18">
        <v>131</v>
      </c>
      <c r="B12" s="15" t="s">
        <v>18</v>
      </c>
    </row>
    <row r="13" spans="1:2" ht="12.75">
      <c r="A13" s="18" t="s">
        <v>142</v>
      </c>
      <c r="B13" s="15" t="s">
        <v>158</v>
      </c>
    </row>
    <row r="14" spans="1:2" ht="12.75">
      <c r="A14" s="18">
        <v>140</v>
      </c>
      <c r="B14" s="15" t="s">
        <v>19</v>
      </c>
    </row>
    <row r="15" spans="1:2" ht="12.75">
      <c r="A15" s="18">
        <v>150</v>
      </c>
      <c r="B15" s="15" t="s">
        <v>20</v>
      </c>
    </row>
    <row r="16" spans="1:2" ht="12.75">
      <c r="A16" s="18">
        <v>160</v>
      </c>
      <c r="B16" s="15" t="s">
        <v>21</v>
      </c>
    </row>
    <row r="17" spans="1:2" ht="12.75">
      <c r="A17" s="18">
        <v>170</v>
      </c>
      <c r="B17" s="15" t="s">
        <v>22</v>
      </c>
    </row>
    <row r="18" spans="1:2" ht="12.75">
      <c r="A18" s="18">
        <v>190</v>
      </c>
      <c r="B18" s="15" t="s">
        <v>23</v>
      </c>
    </row>
    <row r="19" spans="1:2" ht="12.75">
      <c r="A19" s="18">
        <v>210</v>
      </c>
      <c r="B19" s="15" t="s">
        <v>24</v>
      </c>
    </row>
    <row r="20" spans="1:2" ht="12.75">
      <c r="A20" s="18">
        <v>211</v>
      </c>
      <c r="B20" s="15" t="s">
        <v>25</v>
      </c>
    </row>
    <row r="21" spans="1:2" ht="12.75">
      <c r="A21" s="18">
        <v>212</v>
      </c>
      <c r="B21" s="15" t="s">
        <v>26</v>
      </c>
    </row>
    <row r="22" spans="1:2" ht="12.75">
      <c r="A22" s="18">
        <v>213</v>
      </c>
      <c r="B22" s="15" t="s">
        <v>27</v>
      </c>
    </row>
    <row r="23" spans="1:2" ht="12.75">
      <c r="A23" s="18">
        <v>214</v>
      </c>
      <c r="B23" s="15" t="s">
        <v>28</v>
      </c>
    </row>
    <row r="24" spans="1:2" ht="12.75">
      <c r="A24" s="18">
        <v>215</v>
      </c>
      <c r="B24" s="15" t="s">
        <v>29</v>
      </c>
    </row>
    <row r="25" spans="1:2" ht="12.75">
      <c r="A25" s="18">
        <v>216</v>
      </c>
      <c r="B25" s="15" t="s">
        <v>159</v>
      </c>
    </row>
    <row r="26" spans="1:2" ht="12.75">
      <c r="A26" s="18">
        <v>219</v>
      </c>
      <c r="B26" s="15" t="s">
        <v>30</v>
      </c>
    </row>
    <row r="27" spans="1:2" ht="12.75">
      <c r="A27" s="18">
        <v>220</v>
      </c>
      <c r="B27" s="15" t="s">
        <v>225</v>
      </c>
    </row>
    <row r="28" spans="1:2" ht="12.75">
      <c r="A28" s="18">
        <v>221</v>
      </c>
      <c r="B28" s="15" t="s">
        <v>31</v>
      </c>
    </row>
    <row r="29" spans="1:2" ht="12.75">
      <c r="A29" s="18">
        <v>222</v>
      </c>
      <c r="B29" s="15" t="s">
        <v>32</v>
      </c>
    </row>
    <row r="30" spans="1:2" ht="12.75">
      <c r="A30" s="18">
        <v>230</v>
      </c>
      <c r="B30" s="15" t="s">
        <v>226</v>
      </c>
    </row>
    <row r="31" spans="1:2" s="30" customFormat="1" ht="12.75">
      <c r="A31" s="28">
        <v>231</v>
      </c>
      <c r="B31" s="29" t="s">
        <v>230</v>
      </c>
    </row>
    <row r="32" spans="1:2" ht="12.75">
      <c r="A32" s="18">
        <v>232</v>
      </c>
      <c r="B32" s="15" t="s">
        <v>33</v>
      </c>
    </row>
    <row r="33" spans="1:2" ht="12.75">
      <c r="A33" s="18">
        <v>233</v>
      </c>
      <c r="B33" s="15" t="s">
        <v>160</v>
      </c>
    </row>
    <row r="34" spans="1:2" ht="12.75">
      <c r="A34" s="18">
        <v>240</v>
      </c>
      <c r="B34" s="15" t="s">
        <v>34</v>
      </c>
    </row>
    <row r="35" spans="1:2" ht="12.75">
      <c r="A35" s="18">
        <v>250</v>
      </c>
      <c r="B35" s="15" t="s">
        <v>227</v>
      </c>
    </row>
    <row r="36" spans="1:2" ht="12.75">
      <c r="A36" s="18">
        <v>251</v>
      </c>
      <c r="B36" s="15" t="s">
        <v>35</v>
      </c>
    </row>
    <row r="37" spans="1:2" ht="12.75">
      <c r="A37" s="18">
        <v>253</v>
      </c>
      <c r="B37" s="15" t="s">
        <v>36</v>
      </c>
    </row>
    <row r="38" spans="1:2" ht="12.75">
      <c r="A38" s="18">
        <v>260</v>
      </c>
      <c r="B38" s="15" t="s">
        <v>145</v>
      </c>
    </row>
    <row r="39" spans="1:2" ht="12.75">
      <c r="A39" s="18">
        <v>270</v>
      </c>
      <c r="B39" s="15" t="s">
        <v>147</v>
      </c>
    </row>
    <row r="40" spans="1:2" ht="12.75">
      <c r="A40" s="18">
        <v>280</v>
      </c>
      <c r="B40" s="15" t="s">
        <v>148</v>
      </c>
    </row>
    <row r="41" spans="1:2" ht="12.75">
      <c r="A41" s="18">
        <v>290</v>
      </c>
      <c r="B41" s="15" t="s">
        <v>37</v>
      </c>
    </row>
    <row r="42" spans="1:2" ht="12.75">
      <c r="A42" s="18">
        <v>291</v>
      </c>
      <c r="B42" s="15" t="s">
        <v>38</v>
      </c>
    </row>
    <row r="43" spans="1:2" ht="12.75">
      <c r="A43" s="18">
        <v>292</v>
      </c>
      <c r="B43" s="15" t="s">
        <v>39</v>
      </c>
    </row>
    <row r="44" spans="1:2" ht="12.75">
      <c r="A44" s="18">
        <v>293</v>
      </c>
      <c r="B44" s="15" t="s">
        <v>161</v>
      </c>
    </row>
    <row r="45" spans="1:2" ht="12.75">
      <c r="A45" s="18">
        <v>294</v>
      </c>
      <c r="B45" s="15" t="s">
        <v>162</v>
      </c>
    </row>
    <row r="46" spans="1:2" ht="12.75">
      <c r="A46" s="18">
        <v>295</v>
      </c>
      <c r="B46" s="15" t="s">
        <v>163</v>
      </c>
    </row>
    <row r="47" spans="1:2" ht="12.75">
      <c r="A47" s="18">
        <v>296</v>
      </c>
      <c r="B47" s="15" t="s">
        <v>164</v>
      </c>
    </row>
    <row r="48" spans="1:2" ht="12.75">
      <c r="A48" s="18">
        <v>297</v>
      </c>
      <c r="B48" s="15" t="s">
        <v>165</v>
      </c>
    </row>
    <row r="49" spans="1:2" ht="12.75">
      <c r="A49" s="18">
        <v>298</v>
      </c>
      <c r="B49" s="15" t="s">
        <v>40</v>
      </c>
    </row>
    <row r="50" spans="1:2" ht="12.75">
      <c r="A50" s="18">
        <v>299</v>
      </c>
      <c r="B50" s="15" t="s">
        <v>37</v>
      </c>
    </row>
    <row r="51" spans="1:2" ht="12.75">
      <c r="A51" s="18">
        <v>311</v>
      </c>
      <c r="B51" s="15" t="s">
        <v>166</v>
      </c>
    </row>
    <row r="52" spans="1:2" ht="12.75">
      <c r="A52" s="18">
        <v>312</v>
      </c>
      <c r="B52" s="15" t="s">
        <v>41</v>
      </c>
    </row>
    <row r="53" spans="1:2" ht="12.75">
      <c r="A53" s="18">
        <v>319</v>
      </c>
      <c r="B53" s="15" t="s">
        <v>42</v>
      </c>
    </row>
    <row r="54" spans="1:2" ht="12.75">
      <c r="A54" s="18">
        <v>321</v>
      </c>
      <c r="B54" s="15" t="s">
        <v>43</v>
      </c>
    </row>
    <row r="55" spans="1:2" ht="12.75">
      <c r="A55" s="18">
        <v>322</v>
      </c>
      <c r="B55" s="15" t="s">
        <v>44</v>
      </c>
    </row>
    <row r="56" spans="1:2" ht="12.75">
      <c r="A56" s="18">
        <v>335</v>
      </c>
      <c r="B56" s="15" t="s">
        <v>45</v>
      </c>
    </row>
    <row r="57" spans="1:2" ht="12.75">
      <c r="A57" s="18">
        <v>338</v>
      </c>
      <c r="B57" s="15" t="s">
        <v>167</v>
      </c>
    </row>
    <row r="58" spans="1:2" ht="12.75">
      <c r="A58" s="18">
        <v>339</v>
      </c>
      <c r="B58" s="15" t="s">
        <v>168</v>
      </c>
    </row>
    <row r="59" spans="1:2" ht="12.75">
      <c r="A59" s="18">
        <v>341</v>
      </c>
      <c r="B59" s="15" t="s">
        <v>228</v>
      </c>
    </row>
    <row r="60" spans="1:2" ht="12.75">
      <c r="A60" s="18">
        <v>342</v>
      </c>
      <c r="B60" s="15" t="s">
        <v>229</v>
      </c>
    </row>
    <row r="61" spans="1:2" ht="12.75">
      <c r="A61" s="18">
        <v>343</v>
      </c>
      <c r="B61" s="15" t="s">
        <v>169</v>
      </c>
    </row>
    <row r="62" spans="1:2" ht="12.75">
      <c r="A62" s="18">
        <v>344</v>
      </c>
      <c r="B62" s="15" t="s">
        <v>170</v>
      </c>
    </row>
    <row r="63" spans="1:2" ht="12.75">
      <c r="A63" s="18">
        <v>345</v>
      </c>
      <c r="B63" s="15" t="s">
        <v>171</v>
      </c>
    </row>
    <row r="64" spans="1:2" ht="12.75">
      <c r="A64" s="18">
        <v>346</v>
      </c>
      <c r="B64" s="15" t="s">
        <v>172</v>
      </c>
    </row>
    <row r="65" spans="1:2" ht="12.75">
      <c r="A65" s="18">
        <v>347</v>
      </c>
      <c r="B65" s="15" t="s">
        <v>173</v>
      </c>
    </row>
    <row r="66" spans="1:2" ht="12.75">
      <c r="A66" s="18">
        <v>349</v>
      </c>
      <c r="B66" s="15" t="s">
        <v>174</v>
      </c>
    </row>
    <row r="67" spans="1:2" ht="12.75">
      <c r="A67" s="18">
        <v>351</v>
      </c>
      <c r="B67" s="15" t="s">
        <v>175</v>
      </c>
    </row>
    <row r="68" spans="1:2" ht="12.75">
      <c r="A68" s="18">
        <v>352</v>
      </c>
      <c r="B68" s="15" t="s">
        <v>176</v>
      </c>
    </row>
    <row r="69" spans="1:2" ht="12.75">
      <c r="A69" s="18">
        <v>411</v>
      </c>
      <c r="B69" s="15" t="s">
        <v>177</v>
      </c>
    </row>
    <row r="70" spans="1:2" ht="12.75">
      <c r="A70" s="18">
        <v>413</v>
      </c>
      <c r="B70" s="15" t="s">
        <v>178</v>
      </c>
    </row>
    <row r="71" spans="1:2" ht="12.75">
      <c r="A71" s="18">
        <v>419</v>
      </c>
      <c r="B71" s="15" t="s">
        <v>179</v>
      </c>
    </row>
    <row r="72" spans="1:2" ht="12.75">
      <c r="A72" s="18">
        <v>421</v>
      </c>
      <c r="B72" s="15" t="s">
        <v>46</v>
      </c>
    </row>
    <row r="73" spans="1:2" ht="12.75">
      <c r="A73" s="18">
        <v>422</v>
      </c>
      <c r="B73" s="15" t="s">
        <v>47</v>
      </c>
    </row>
    <row r="74" spans="1:2" ht="12.75">
      <c r="A74" s="18">
        <v>423</v>
      </c>
      <c r="B74" s="15" t="s">
        <v>48</v>
      </c>
    </row>
    <row r="75" spans="1:2" ht="12.75">
      <c r="A75" s="18">
        <v>424</v>
      </c>
      <c r="B75" s="15" t="s">
        <v>49</v>
      </c>
    </row>
    <row r="76" spans="1:2" ht="12.75">
      <c r="A76" s="18">
        <v>425</v>
      </c>
      <c r="B76" s="15" t="s">
        <v>50</v>
      </c>
    </row>
    <row r="77" spans="1:2" ht="12.75">
      <c r="A77" s="18">
        <v>426</v>
      </c>
      <c r="B77" s="15" t="s">
        <v>180</v>
      </c>
    </row>
    <row r="78" spans="1:2" ht="12.75">
      <c r="A78" s="18">
        <v>429</v>
      </c>
      <c r="B78" s="15" t="s">
        <v>51</v>
      </c>
    </row>
    <row r="79" spans="1:2" ht="12.75">
      <c r="A79" s="18">
        <v>431</v>
      </c>
      <c r="B79" s="15" t="s">
        <v>181</v>
      </c>
    </row>
    <row r="80" spans="1:2" ht="12.75">
      <c r="A80" s="18">
        <v>432</v>
      </c>
      <c r="B80" s="15" t="s">
        <v>182</v>
      </c>
    </row>
    <row r="81" spans="1:2" ht="12.75">
      <c r="A81" s="18">
        <v>433</v>
      </c>
      <c r="B81" s="15" t="s">
        <v>52</v>
      </c>
    </row>
    <row r="82" spans="1:2" ht="12.75">
      <c r="A82" s="18">
        <v>434</v>
      </c>
      <c r="B82" s="15" t="s">
        <v>183</v>
      </c>
    </row>
    <row r="83" spans="1:2" ht="12.75">
      <c r="A83" s="18">
        <v>435</v>
      </c>
      <c r="B83" s="15" t="s">
        <v>53</v>
      </c>
    </row>
    <row r="84" spans="1:2" ht="12.75">
      <c r="A84" s="18">
        <v>436</v>
      </c>
      <c r="B84" s="15" t="s">
        <v>54</v>
      </c>
    </row>
    <row r="85" spans="1:2" ht="12.75">
      <c r="A85" s="18">
        <v>437</v>
      </c>
      <c r="B85" s="15" t="s">
        <v>55</v>
      </c>
    </row>
    <row r="86" spans="1:2" ht="12.75">
      <c r="A86" s="18">
        <v>438</v>
      </c>
      <c r="B86" s="15" t="s">
        <v>56</v>
      </c>
    </row>
    <row r="87" spans="1:2" ht="12.75">
      <c r="A87" s="18">
        <v>439</v>
      </c>
      <c r="B87" s="15" t="s">
        <v>57</v>
      </c>
    </row>
    <row r="88" spans="1:2" ht="12.75">
      <c r="A88" s="18">
        <v>441</v>
      </c>
      <c r="B88" s="15" t="s">
        <v>58</v>
      </c>
    </row>
    <row r="89" spans="1:2" ht="12.75">
      <c r="A89" s="18">
        <v>442</v>
      </c>
      <c r="B89" s="15" t="s">
        <v>59</v>
      </c>
    </row>
    <row r="90" spans="1:2" ht="12.75">
      <c r="A90" s="18">
        <v>443</v>
      </c>
      <c r="B90" s="15" t="s">
        <v>184</v>
      </c>
    </row>
    <row r="91" spans="1:2" ht="12.75">
      <c r="A91" s="18">
        <v>444</v>
      </c>
      <c r="B91" s="15" t="s">
        <v>185</v>
      </c>
    </row>
    <row r="92" spans="1:2" ht="12.75">
      <c r="A92" s="18">
        <v>445</v>
      </c>
      <c r="B92" s="15" t="s">
        <v>60</v>
      </c>
    </row>
    <row r="93" spans="1:2" ht="12.75">
      <c r="A93" s="18">
        <v>446</v>
      </c>
      <c r="B93" s="15" t="s">
        <v>61</v>
      </c>
    </row>
    <row r="94" spans="1:2" ht="12.75">
      <c r="A94" s="18">
        <v>447</v>
      </c>
      <c r="B94" s="15" t="s">
        <v>62</v>
      </c>
    </row>
    <row r="95" spans="1:2" ht="12.75">
      <c r="A95" s="18">
        <v>449</v>
      </c>
      <c r="B95" s="15" t="s">
        <v>186</v>
      </c>
    </row>
    <row r="96" spans="1:2" ht="12.75">
      <c r="A96" s="18">
        <v>450</v>
      </c>
      <c r="B96" s="15" t="s">
        <v>63</v>
      </c>
    </row>
    <row r="97" spans="1:2" ht="12.75">
      <c r="A97" s="18">
        <v>452</v>
      </c>
      <c r="B97" s="15" t="s">
        <v>64</v>
      </c>
    </row>
    <row r="98" spans="1:2" ht="12.75">
      <c r="A98" s="18">
        <v>453</v>
      </c>
      <c r="B98" s="15" t="s">
        <v>65</v>
      </c>
    </row>
    <row r="99" spans="1:2" ht="12.75">
      <c r="A99" s="18">
        <v>455</v>
      </c>
      <c r="B99" s="15" t="s">
        <v>149</v>
      </c>
    </row>
    <row r="100" spans="1:2" ht="12.75">
      <c r="A100" s="18">
        <v>456</v>
      </c>
      <c r="B100" s="15" t="s">
        <v>150</v>
      </c>
    </row>
    <row r="101" spans="1:2" ht="12.75">
      <c r="A101" s="18">
        <v>457</v>
      </c>
      <c r="B101" s="15" t="s">
        <v>151</v>
      </c>
    </row>
    <row r="102" spans="1:2" ht="12.75">
      <c r="A102" s="18">
        <v>459</v>
      </c>
      <c r="B102" s="15" t="s">
        <v>152</v>
      </c>
    </row>
    <row r="103" spans="1:2" ht="12.75">
      <c r="A103" s="18">
        <v>490</v>
      </c>
      <c r="B103" s="15" t="s">
        <v>66</v>
      </c>
    </row>
    <row r="104" spans="1:2" ht="12.75">
      <c r="A104" s="18">
        <v>491</v>
      </c>
      <c r="B104" s="15" t="s">
        <v>67</v>
      </c>
    </row>
    <row r="105" spans="1:2" ht="12.75">
      <c r="A105" s="18">
        <v>492</v>
      </c>
      <c r="B105" s="15" t="s">
        <v>187</v>
      </c>
    </row>
    <row r="106" spans="1:2" ht="12.75">
      <c r="A106" s="18">
        <v>498</v>
      </c>
      <c r="B106" s="15" t="s">
        <v>188</v>
      </c>
    </row>
    <row r="107" spans="1:2" ht="12.75">
      <c r="A107" s="18">
        <v>511</v>
      </c>
      <c r="B107" s="15" t="s">
        <v>189</v>
      </c>
    </row>
    <row r="108" spans="1:2" ht="12.75">
      <c r="A108" s="18">
        <v>512</v>
      </c>
      <c r="B108" s="15" t="s">
        <v>190</v>
      </c>
    </row>
    <row r="109" spans="1:2" ht="12.75">
      <c r="A109" s="18">
        <v>513</v>
      </c>
      <c r="B109" s="15" t="s">
        <v>68</v>
      </c>
    </row>
    <row r="110" spans="1:2" ht="12.75">
      <c r="A110" s="18">
        <v>514</v>
      </c>
      <c r="B110" s="15" t="s">
        <v>69</v>
      </c>
    </row>
    <row r="111" spans="1:2" ht="12.75">
      <c r="A111" s="18">
        <v>515</v>
      </c>
      <c r="B111" s="15" t="s">
        <v>70</v>
      </c>
    </row>
    <row r="112" spans="1:2" ht="12.75">
      <c r="A112" s="18">
        <v>519</v>
      </c>
      <c r="B112" s="15" t="s">
        <v>191</v>
      </c>
    </row>
    <row r="113" spans="1:2" ht="12.75">
      <c r="A113" s="18">
        <v>521</v>
      </c>
      <c r="B113" s="15" t="s">
        <v>71</v>
      </c>
    </row>
    <row r="114" spans="1:2" ht="12.75">
      <c r="A114" s="18">
        <v>522</v>
      </c>
      <c r="B114" s="15" t="s">
        <v>72</v>
      </c>
    </row>
    <row r="115" spans="1:2" ht="12.75">
      <c r="A115" s="18">
        <v>523</v>
      </c>
      <c r="B115" s="15" t="s">
        <v>192</v>
      </c>
    </row>
    <row r="116" spans="1:2" ht="12.75">
      <c r="A116" s="18">
        <v>524</v>
      </c>
      <c r="B116" s="15" t="s">
        <v>73</v>
      </c>
    </row>
    <row r="117" spans="1:2" ht="12.75">
      <c r="A117" s="18">
        <v>525</v>
      </c>
      <c r="B117" s="15" t="s">
        <v>74</v>
      </c>
    </row>
    <row r="118" spans="1:2" ht="12.75">
      <c r="A118" s="18">
        <v>526</v>
      </c>
      <c r="B118" s="15" t="s">
        <v>75</v>
      </c>
    </row>
    <row r="119" spans="1:2" ht="12.75">
      <c r="A119" s="18">
        <v>527</v>
      </c>
      <c r="B119" s="15" t="s">
        <v>137</v>
      </c>
    </row>
    <row r="120" spans="1:2" ht="12.75">
      <c r="A120" s="18">
        <v>529</v>
      </c>
      <c r="B120" s="15" t="s">
        <v>76</v>
      </c>
    </row>
    <row r="121" spans="1:2" ht="12.75">
      <c r="A121" s="18">
        <v>531</v>
      </c>
      <c r="B121" s="15" t="s">
        <v>77</v>
      </c>
    </row>
    <row r="122" spans="1:2" ht="12.75">
      <c r="A122" s="18">
        <v>532</v>
      </c>
      <c r="B122" s="15" t="s">
        <v>78</v>
      </c>
    </row>
    <row r="123" spans="1:2" ht="12.75">
      <c r="A123" s="18">
        <v>533</v>
      </c>
      <c r="B123" s="15" t="s">
        <v>79</v>
      </c>
    </row>
    <row r="124" spans="1:2" ht="12.75">
      <c r="A124" s="18">
        <v>534</v>
      </c>
      <c r="B124" s="15" t="s">
        <v>80</v>
      </c>
    </row>
    <row r="125" spans="1:2" ht="12.75">
      <c r="A125" s="18">
        <v>535</v>
      </c>
      <c r="B125" s="15" t="s">
        <v>81</v>
      </c>
    </row>
    <row r="126" spans="1:2" ht="12.75">
      <c r="A126" s="18">
        <v>536</v>
      </c>
      <c r="B126" s="15" t="s">
        <v>82</v>
      </c>
    </row>
    <row r="127" spans="1:2" ht="12.75">
      <c r="A127" s="18">
        <v>537</v>
      </c>
      <c r="B127" s="15" t="s">
        <v>193</v>
      </c>
    </row>
    <row r="128" spans="1:2" ht="12.75">
      <c r="A128" s="18">
        <v>538</v>
      </c>
      <c r="B128" s="15" t="s">
        <v>194</v>
      </c>
    </row>
    <row r="129" spans="1:2" ht="12.75">
      <c r="A129" s="18">
        <v>539</v>
      </c>
      <c r="B129" s="15" t="s">
        <v>83</v>
      </c>
    </row>
    <row r="130" spans="1:2" ht="12.75">
      <c r="A130" s="18">
        <v>541</v>
      </c>
      <c r="B130" s="15" t="s">
        <v>195</v>
      </c>
    </row>
    <row r="131" spans="1:2" ht="12.75">
      <c r="A131" s="18">
        <v>542</v>
      </c>
      <c r="B131" s="15" t="s">
        <v>196</v>
      </c>
    </row>
    <row r="132" spans="1:2" ht="12.75">
      <c r="A132" s="18">
        <v>549</v>
      </c>
      <c r="B132" s="15" t="s">
        <v>84</v>
      </c>
    </row>
    <row r="133" spans="1:2" ht="12.75">
      <c r="A133" s="18">
        <v>552</v>
      </c>
      <c r="B133" s="15" t="s">
        <v>85</v>
      </c>
    </row>
    <row r="134" spans="1:2" ht="12.75">
      <c r="A134" s="18">
        <v>553</v>
      </c>
      <c r="B134" s="15" t="s">
        <v>86</v>
      </c>
    </row>
    <row r="135" spans="1:2" ht="12.75">
      <c r="A135" s="18">
        <v>555</v>
      </c>
      <c r="B135" s="15" t="s">
        <v>87</v>
      </c>
    </row>
    <row r="136" spans="1:2" ht="12.75">
      <c r="A136" s="18">
        <v>559</v>
      </c>
      <c r="B136" s="15" t="s">
        <v>88</v>
      </c>
    </row>
    <row r="137" spans="1:2" ht="12.75">
      <c r="A137" s="18">
        <v>561</v>
      </c>
      <c r="B137" s="15" t="s">
        <v>89</v>
      </c>
    </row>
    <row r="138" spans="1:2" ht="12.75">
      <c r="A138" s="18">
        <v>562</v>
      </c>
      <c r="B138" s="15" t="s">
        <v>90</v>
      </c>
    </row>
    <row r="139" spans="1:2" ht="12.75">
      <c r="A139" s="18">
        <v>563</v>
      </c>
      <c r="B139" s="15" t="s">
        <v>146</v>
      </c>
    </row>
    <row r="140" spans="1:2" ht="12.75">
      <c r="A140" s="18">
        <v>564</v>
      </c>
      <c r="B140" s="15" t="s">
        <v>91</v>
      </c>
    </row>
    <row r="141" spans="1:2" ht="12.75">
      <c r="A141" s="18">
        <v>565</v>
      </c>
      <c r="B141" s="15" t="s">
        <v>197</v>
      </c>
    </row>
    <row r="142" spans="1:2" ht="12.75">
      <c r="A142" s="18">
        <v>569</v>
      </c>
      <c r="B142" s="15" t="s">
        <v>92</v>
      </c>
    </row>
    <row r="143" spans="1:2" ht="12.75">
      <c r="A143" s="18">
        <v>580</v>
      </c>
      <c r="B143" s="15" t="s">
        <v>224</v>
      </c>
    </row>
    <row r="144" spans="1:2" ht="12.75">
      <c r="A144" s="18">
        <v>581</v>
      </c>
      <c r="B144" s="15" t="s">
        <v>93</v>
      </c>
    </row>
    <row r="145" spans="1:2" ht="12.75">
      <c r="A145" s="18">
        <v>582</v>
      </c>
      <c r="B145" s="15" t="s">
        <v>94</v>
      </c>
    </row>
    <row r="146" spans="1:2" ht="12.75">
      <c r="A146" s="18">
        <v>583</v>
      </c>
      <c r="B146" s="15" t="s">
        <v>95</v>
      </c>
    </row>
    <row r="147" spans="1:2" ht="12.75">
      <c r="A147" s="18">
        <v>584</v>
      </c>
      <c r="B147" s="15" t="s">
        <v>96</v>
      </c>
    </row>
    <row r="148" spans="1:2" ht="12.75">
      <c r="A148" s="18">
        <v>585</v>
      </c>
      <c r="B148" s="15" t="s">
        <v>198</v>
      </c>
    </row>
    <row r="149" spans="1:2" ht="12.75">
      <c r="A149" s="18">
        <v>586</v>
      </c>
      <c r="B149" s="15" t="s">
        <v>199</v>
      </c>
    </row>
    <row r="150" spans="1:2" ht="12.75">
      <c r="A150" s="18">
        <v>589</v>
      </c>
      <c r="B150" s="15" t="s">
        <v>97</v>
      </c>
    </row>
    <row r="151" spans="1:2" ht="12.75">
      <c r="A151" s="18">
        <v>591</v>
      </c>
      <c r="B151" s="15" t="s">
        <v>200</v>
      </c>
    </row>
    <row r="152" spans="1:2" ht="12.75">
      <c r="A152" s="18">
        <v>592</v>
      </c>
      <c r="B152" s="15" t="s">
        <v>201</v>
      </c>
    </row>
    <row r="153" spans="1:2" ht="12.75">
      <c r="A153" s="18">
        <v>610</v>
      </c>
      <c r="B153" s="15" t="s">
        <v>202</v>
      </c>
    </row>
    <row r="154" spans="1:2" ht="12.75">
      <c r="A154" s="18">
        <v>616</v>
      </c>
      <c r="B154" s="15" t="s">
        <v>203</v>
      </c>
    </row>
    <row r="155" spans="1:2" ht="12.75">
      <c r="A155" s="18">
        <v>617</v>
      </c>
      <c r="B155" s="15" t="s">
        <v>204</v>
      </c>
    </row>
    <row r="156" spans="1:2" ht="12.75">
      <c r="A156" s="18">
        <v>621</v>
      </c>
      <c r="B156" s="15" t="s">
        <v>98</v>
      </c>
    </row>
    <row r="157" spans="1:2" ht="12.75">
      <c r="A157" s="18">
        <v>622</v>
      </c>
      <c r="B157" s="15" t="s">
        <v>99</v>
      </c>
    </row>
    <row r="158" spans="1:2" ht="12.75">
      <c r="A158" s="18">
        <v>623</v>
      </c>
      <c r="B158" s="15" t="s">
        <v>100</v>
      </c>
    </row>
    <row r="159" spans="1:2" ht="12.75">
      <c r="A159" s="18">
        <v>624</v>
      </c>
      <c r="B159" s="15" t="s">
        <v>101</v>
      </c>
    </row>
    <row r="160" spans="1:2" ht="12.75">
      <c r="A160" s="18">
        <v>625</v>
      </c>
      <c r="B160" s="15" t="s">
        <v>205</v>
      </c>
    </row>
    <row r="161" spans="1:2" ht="12.75">
      <c r="A161" s="18">
        <v>626</v>
      </c>
      <c r="B161" s="15" t="s">
        <v>102</v>
      </c>
    </row>
    <row r="162" spans="1:2" ht="12.75">
      <c r="A162" s="18">
        <v>627</v>
      </c>
      <c r="B162" s="15" t="s">
        <v>103</v>
      </c>
    </row>
    <row r="163" spans="1:2" ht="12.75">
      <c r="A163" s="18">
        <v>629</v>
      </c>
      <c r="B163" s="15" t="s">
        <v>206</v>
      </c>
    </row>
    <row r="164" spans="1:2" ht="12.75">
      <c r="A164" s="18">
        <v>630</v>
      </c>
      <c r="B164" s="15" t="s">
        <v>223</v>
      </c>
    </row>
    <row r="165" spans="1:2" ht="12.75">
      <c r="A165" s="18">
        <v>631</v>
      </c>
      <c r="B165" s="15" t="s">
        <v>105</v>
      </c>
    </row>
    <row r="166" spans="1:2" ht="12.75">
      <c r="A166" s="18">
        <v>633</v>
      </c>
      <c r="B166" s="15" t="s">
        <v>106</v>
      </c>
    </row>
    <row r="167" spans="1:2" ht="12.75">
      <c r="A167" s="18">
        <v>635</v>
      </c>
      <c r="B167" s="15" t="s">
        <v>107</v>
      </c>
    </row>
    <row r="168" spans="1:2" ht="12.75">
      <c r="A168" s="18">
        <v>636</v>
      </c>
      <c r="B168" s="15" t="s">
        <v>108</v>
      </c>
    </row>
    <row r="169" spans="1:2" ht="12.75">
      <c r="A169" s="18">
        <v>637</v>
      </c>
      <c r="B169" s="15" t="s">
        <v>109</v>
      </c>
    </row>
    <row r="170" spans="1:2" ht="12.75">
      <c r="A170" s="18">
        <v>639</v>
      </c>
      <c r="B170" s="15" t="s">
        <v>104</v>
      </c>
    </row>
    <row r="171" spans="1:2" ht="12.75">
      <c r="A171" s="18">
        <v>641</v>
      </c>
      <c r="B171" s="15" t="s">
        <v>110</v>
      </c>
    </row>
    <row r="172" spans="1:2" ht="12.75">
      <c r="A172" s="18">
        <v>642</v>
      </c>
      <c r="B172" s="15" t="s">
        <v>111</v>
      </c>
    </row>
    <row r="173" spans="1:2" ht="12.75">
      <c r="A173" s="18">
        <v>643</v>
      </c>
      <c r="B173" s="15" t="s">
        <v>112</v>
      </c>
    </row>
    <row r="174" spans="1:2" ht="12.75">
      <c r="A174" s="18">
        <v>644</v>
      </c>
      <c r="B174" s="15" t="s">
        <v>207</v>
      </c>
    </row>
    <row r="175" spans="1:2" ht="12.75">
      <c r="A175" s="18">
        <v>645</v>
      </c>
      <c r="B175" s="15" t="s">
        <v>113</v>
      </c>
    </row>
    <row r="176" spans="1:2" ht="12.75">
      <c r="A176" s="18">
        <v>647</v>
      </c>
      <c r="B176" s="15" t="s">
        <v>114</v>
      </c>
    </row>
    <row r="177" spans="1:2" ht="12.75">
      <c r="A177" s="18">
        <v>649</v>
      </c>
      <c r="B177" s="15" t="s">
        <v>115</v>
      </c>
    </row>
    <row r="178" spans="1:2" ht="12.75">
      <c r="A178" s="18">
        <v>650</v>
      </c>
      <c r="B178" s="15" t="s">
        <v>208</v>
      </c>
    </row>
    <row r="179" spans="1:2" ht="12.75">
      <c r="A179" s="18">
        <v>661</v>
      </c>
      <c r="B179" s="15" t="s">
        <v>116</v>
      </c>
    </row>
    <row r="180" spans="1:2" ht="12.75">
      <c r="A180" s="18">
        <v>662</v>
      </c>
      <c r="B180" s="15" t="s">
        <v>117</v>
      </c>
    </row>
    <row r="181" spans="1:2" ht="12.75">
      <c r="A181" s="18">
        <v>663</v>
      </c>
      <c r="B181" s="15" t="s">
        <v>118</v>
      </c>
    </row>
    <row r="182" spans="1:2" ht="12.75">
      <c r="A182" s="18">
        <v>669</v>
      </c>
      <c r="B182" s="15" t="s">
        <v>119</v>
      </c>
    </row>
    <row r="183" spans="1:2" ht="12.75">
      <c r="A183" s="18">
        <v>671</v>
      </c>
      <c r="B183" s="26" t="s">
        <v>217</v>
      </c>
    </row>
    <row r="184" spans="1:2" ht="12.75">
      <c r="A184" s="18">
        <v>672</v>
      </c>
      <c r="B184" s="26" t="s">
        <v>218</v>
      </c>
    </row>
    <row r="185" spans="1:2" ht="12.75">
      <c r="A185" s="18">
        <v>673</v>
      </c>
      <c r="B185" s="26" t="s">
        <v>219</v>
      </c>
    </row>
    <row r="186" spans="1:2" ht="12.75">
      <c r="A186" s="18">
        <v>674</v>
      </c>
      <c r="B186" s="26" t="s">
        <v>220</v>
      </c>
    </row>
    <row r="187" spans="1:2" ht="12.75">
      <c r="A187" s="18">
        <v>675</v>
      </c>
      <c r="B187" s="26" t="s">
        <v>221</v>
      </c>
    </row>
    <row r="188" spans="1:2" ht="12.75">
      <c r="A188" s="18">
        <v>676</v>
      </c>
      <c r="B188" s="26" t="s">
        <v>222</v>
      </c>
    </row>
    <row r="189" spans="1:2" ht="12.75">
      <c r="A189" s="18">
        <v>679</v>
      </c>
      <c r="B189" s="15" t="s">
        <v>120</v>
      </c>
    </row>
    <row r="190" spans="1:2" ht="12.75">
      <c r="A190" s="18">
        <v>680</v>
      </c>
      <c r="B190" s="15" t="s">
        <v>121</v>
      </c>
    </row>
    <row r="191" spans="1:2" ht="12.75">
      <c r="A191" s="18">
        <v>692</v>
      </c>
      <c r="B191" s="15" t="s">
        <v>123</v>
      </c>
    </row>
    <row r="192" spans="1:2" ht="12.75">
      <c r="A192" s="18">
        <v>693</v>
      </c>
      <c r="B192" s="15" t="s">
        <v>124</v>
      </c>
    </row>
    <row r="193" spans="1:2" ht="12.75">
      <c r="A193" s="18">
        <v>694</v>
      </c>
      <c r="B193" s="15" t="s">
        <v>125</v>
      </c>
    </row>
    <row r="194" spans="1:2" ht="12.75">
      <c r="A194" s="18">
        <v>695</v>
      </c>
      <c r="B194" s="15" t="s">
        <v>126</v>
      </c>
    </row>
    <row r="195" spans="1:2" ht="12.75">
      <c r="A195" s="18">
        <v>697</v>
      </c>
      <c r="B195" s="15" t="s">
        <v>122</v>
      </c>
    </row>
    <row r="196" spans="1:2" ht="12.75">
      <c r="A196" s="18">
        <v>698</v>
      </c>
      <c r="B196" s="15" t="s">
        <v>127</v>
      </c>
    </row>
    <row r="197" spans="1:2" ht="12.75">
      <c r="A197" s="18">
        <v>699</v>
      </c>
      <c r="B197" s="15" t="s">
        <v>154</v>
      </c>
    </row>
    <row r="198" spans="1:2" ht="12.75">
      <c r="A198" s="18">
        <v>720</v>
      </c>
      <c r="B198" s="15" t="s">
        <v>209</v>
      </c>
    </row>
    <row r="199" spans="1:2" ht="12.75">
      <c r="A199" s="18">
        <v>731</v>
      </c>
      <c r="B199" s="15" t="s">
        <v>210</v>
      </c>
    </row>
    <row r="200" spans="1:2" ht="12.75">
      <c r="A200" s="18">
        <v>732</v>
      </c>
      <c r="B200" s="15" t="s">
        <v>128</v>
      </c>
    </row>
    <row r="201" spans="1:2" ht="12.75">
      <c r="A201" s="18">
        <v>733</v>
      </c>
      <c r="B201" s="15" t="s">
        <v>129</v>
      </c>
    </row>
    <row r="202" spans="1:2" ht="12.75">
      <c r="A202" s="18">
        <v>734</v>
      </c>
      <c r="B202" s="15" t="s">
        <v>211</v>
      </c>
    </row>
    <row r="203" spans="1:2" ht="12.75">
      <c r="A203" s="18">
        <v>735</v>
      </c>
      <c r="B203" s="15" t="s">
        <v>212</v>
      </c>
    </row>
    <row r="204" spans="1:2" ht="12.75">
      <c r="A204" s="18">
        <v>736</v>
      </c>
      <c r="B204" s="15" t="s">
        <v>130</v>
      </c>
    </row>
    <row r="205" spans="1:2" ht="12.75">
      <c r="A205" s="18">
        <v>738</v>
      </c>
      <c r="B205" s="15" t="s">
        <v>213</v>
      </c>
    </row>
    <row r="206" spans="1:2" ht="12.75">
      <c r="A206" s="18">
        <v>739</v>
      </c>
      <c r="B206" s="15" t="s">
        <v>214</v>
      </c>
    </row>
    <row r="207" spans="1:2" ht="12.75">
      <c r="A207" s="18">
        <v>810</v>
      </c>
      <c r="B207" s="15" t="s">
        <v>215</v>
      </c>
    </row>
    <row r="208" spans="1:2" ht="12.75">
      <c r="A208" s="18">
        <v>811</v>
      </c>
      <c r="B208" s="15" t="s">
        <v>216</v>
      </c>
    </row>
    <row r="209" spans="1:2" ht="12.75">
      <c r="A209" s="18">
        <v>891</v>
      </c>
      <c r="B209" s="15" t="s">
        <v>131</v>
      </c>
    </row>
    <row r="210" spans="1:2" ht="12.75">
      <c r="A210" s="18">
        <v>892</v>
      </c>
      <c r="B210" s="15" t="s">
        <v>132</v>
      </c>
    </row>
    <row r="211" spans="1:2" ht="12.75">
      <c r="A211" s="18">
        <v>893</v>
      </c>
      <c r="B211" s="15" t="s">
        <v>133</v>
      </c>
    </row>
    <row r="212" spans="1:2" ht="12.75">
      <c r="A212" s="18">
        <v>894</v>
      </c>
      <c r="B212" s="15" t="s">
        <v>134</v>
      </c>
    </row>
    <row r="213" spans="1:2" ht="12.75">
      <c r="A213" s="18">
        <v>895</v>
      </c>
      <c r="B213" s="15" t="s">
        <v>135</v>
      </c>
    </row>
    <row r="214" spans="1:2" ht="12.75">
      <c r="A214" s="18">
        <v>896</v>
      </c>
      <c r="B214" s="15" t="s">
        <v>136</v>
      </c>
    </row>
    <row r="215" spans="1:2" ht="12.75">
      <c r="A215" s="18">
        <v>898</v>
      </c>
      <c r="B215" s="15" t="s">
        <v>138</v>
      </c>
    </row>
    <row r="216" spans="1:2" ht="12.75">
      <c r="A216" s="18">
        <v>899</v>
      </c>
      <c r="B216" s="15" t="s">
        <v>153</v>
      </c>
    </row>
  </sheetData>
  <sheetProtection password="CC26" sheet="1" objects="1" scenarios="1" selectLockedCells="1" selectUnlockedCells="1"/>
  <printOptions/>
  <pageMargins left="0.75" right="0.75" top="1" bottom="1" header="0.5" footer="0.5"/>
  <pageSetup horizontalDpi="600" verticalDpi="600" orientation="portrait" r:id="rId1"/>
  <headerFooter alignWithMargins="0">
    <oddHeader>&amp;L&amp;"Arial,Bold"KDE&amp;C&amp;"Arial,Bold"OBJECT CODES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JCPS</dc:creator>
  <cp:keywords/>
  <dc:description/>
  <cp:lastModifiedBy>mmaples</cp:lastModifiedBy>
  <cp:lastPrinted>2012-05-08T20:09:20Z</cp:lastPrinted>
  <dcterms:created xsi:type="dcterms:W3CDTF">2003-04-07T13:09:07Z</dcterms:created>
  <dcterms:modified xsi:type="dcterms:W3CDTF">2012-05-09T20:45:08Z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